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96" yWindow="1065" windowWidth="12120" windowHeight="8790" tabRatio="754" firstSheet="4" activeTab="0"/>
  </bookViews>
  <sheets>
    <sheet name="Rendiconto" sheetId="1" r:id="rId1"/>
    <sheet name="A) Personale riepilogo" sheetId="2" r:id="rId2"/>
    <sheet name="A.1) Personale" sheetId="3" r:id="rId3"/>
    <sheet name="A.2) Personale" sheetId="4" r:id="rId4"/>
    <sheet name="B) Consulenze" sheetId="5" r:id="rId5"/>
    <sheet name="C) Licenze" sheetId="6" r:id="rId6"/>
    <sheet name="D) Software" sheetId="7" r:id="rId7"/>
    <sheet name="E) Nolo" sheetId="8" r:id="rId8"/>
    <sheet name="F) Infrastrutture" sheetId="9" r:id="rId9"/>
    <sheet name="G) spese generali" sheetId="10" r:id="rId10"/>
  </sheets>
  <definedNames>
    <definedName name="_xlnm.Print_Area" localSheetId="2">'A.1) Personale'!$A$260:$AG$306</definedName>
    <definedName name="_xlnm.Print_Area" localSheetId="3">'A.2) Personale'!$A$3:$Q$34</definedName>
    <definedName name="_xlnm.Print_Area" localSheetId="4">'B) Consulenze'!$A$1:$K$27</definedName>
  </definedNames>
  <calcPr fullCalcOnLoad="1"/>
</workbook>
</file>

<file path=xl/sharedStrings.xml><?xml version="1.0" encoding="utf-8"?>
<sst xmlns="http://schemas.openxmlformats.org/spreadsheetml/2006/main" count="385" uniqueCount="140">
  <si>
    <t>DESCRIZIONE</t>
  </si>
  <si>
    <t>TOTALE</t>
  </si>
  <si>
    <t>TOTALE DEL PERIODO</t>
  </si>
  <si>
    <t>Cognome e nome</t>
  </si>
  <si>
    <t>Descrizione</t>
  </si>
  <si>
    <t>Fornitore</t>
  </si>
  <si>
    <t>Numero fattura</t>
  </si>
  <si>
    <t>Data fattura</t>
  </si>
  <si>
    <t>Importo</t>
  </si>
  <si>
    <t>Il Rappresentante Legale</t>
  </si>
  <si>
    <t>PROGETTO</t>
  </si>
  <si>
    <t>PERIODO DAL                                   AL</t>
  </si>
  <si>
    <t>Costo Orario</t>
  </si>
  <si>
    <t>Ore Totali</t>
  </si>
  <si>
    <t>Data Paganento</t>
  </si>
  <si>
    <t>ENTE</t>
  </si>
  <si>
    <t>Imponibile</t>
  </si>
  <si>
    <t>Iva</t>
  </si>
  <si>
    <t>Totale fattura</t>
  </si>
  <si>
    <t>Costi ammissibili in progetto</t>
  </si>
  <si>
    <t>Importo ammesso</t>
  </si>
  <si>
    <t>Spese a consuntivo</t>
  </si>
  <si>
    <r>
      <t>A)</t>
    </r>
    <r>
      <rPr>
        <sz val="11"/>
        <color indexed="8"/>
        <rFont val="Times New Roman"/>
        <family val="1"/>
      </rPr>
      <t> Personale</t>
    </r>
  </si>
  <si>
    <r>
      <t>B)</t>
    </r>
    <r>
      <rPr>
        <sz val="11"/>
        <color indexed="8"/>
        <rFont val="Times New Roman"/>
        <family val="1"/>
      </rPr>
      <t> Consulenze</t>
    </r>
  </si>
  <si>
    <r>
      <t>C)</t>
    </r>
    <r>
      <rPr>
        <sz val="11"/>
        <color indexed="8"/>
        <rFont val="Times New Roman"/>
        <family val="1"/>
      </rPr>
      <t> Licenze</t>
    </r>
  </si>
  <si>
    <t>Il Responsabile Amministrativo</t>
  </si>
  <si>
    <r>
      <t>D)</t>
    </r>
    <r>
      <rPr>
        <sz val="11"/>
        <color indexed="8"/>
        <rFont val="Times New Roman"/>
        <family val="1"/>
      </rPr>
      <t> Software</t>
    </r>
  </si>
  <si>
    <t>SPESE COMPLESSIVE IN EURO PER ANNO</t>
  </si>
  <si>
    <t>ANNO …………….</t>
  </si>
  <si>
    <t>SPESE DIRETTE</t>
  </si>
  <si>
    <t>IN LEASING</t>
  </si>
  <si>
    <r>
      <t>E)</t>
    </r>
    <r>
      <rPr>
        <sz val="11"/>
        <color indexed="8"/>
        <rFont val="Times New Roman"/>
        <family val="1"/>
      </rPr>
      <t> Nolo, leasing, ammortamento</t>
    </r>
  </si>
  <si>
    <r>
      <t>F)</t>
    </r>
    <r>
      <rPr>
        <sz val="11"/>
        <color indexed="8"/>
        <rFont val="Times New Roman"/>
        <family val="1"/>
      </rPr>
      <t> Infrastrutture</t>
    </r>
  </si>
  <si>
    <r>
      <t>G)</t>
    </r>
    <r>
      <rPr>
        <sz val="11"/>
        <color indexed="8"/>
        <rFont val="Times New Roman"/>
        <family val="1"/>
      </rPr>
      <t> Spese generali</t>
    </r>
  </si>
  <si>
    <t>LICENZE</t>
  </si>
  <si>
    <t>SOFTWARE</t>
  </si>
  <si>
    <t>NOLI, LEASING, AMMORTAMENTI</t>
  </si>
  <si>
    <t>INFRASTRUTTURE</t>
  </si>
  <si>
    <t>SPESE GENERALI</t>
  </si>
  <si>
    <t>PERSONALE</t>
  </si>
  <si>
    <t>matr.</t>
  </si>
  <si>
    <t>Dipendente</t>
  </si>
  <si>
    <t>Gennaio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</si>
  <si>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</si>
  <si>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</si>
  <si>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</si>
  <si>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</si>
  <si>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</si>
  <si>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</si>
  <si>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</si>
  <si>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</si>
  <si>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</si>
  <si>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</si>
  <si>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</si>
  <si>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</si>
  <si>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Aliquota</t>
  </si>
  <si>
    <t>NOME</t>
  </si>
  <si>
    <t>n. ore</t>
  </si>
  <si>
    <t>ore</t>
  </si>
  <si>
    <t>oraria</t>
  </si>
  <si>
    <t>addeb. In euro</t>
  </si>
  <si>
    <t>qualifica</t>
  </si>
  <si>
    <t>per l'esecuzione del PROGETTO:</t>
  </si>
  <si>
    <t>ATTIVITA'</t>
  </si>
  <si>
    <t>Il sottoscritto dichiara che, nel mese indicato, ha collaborato allo svolgimento del progetto di cui trattasi fornendo le ore di lavoro indicate.</t>
  </si>
  <si>
    <t>data</t>
  </si>
  <si>
    <t>firma dell'addetto al progetto</t>
  </si>
  <si>
    <t>visto del responsabile del progetto</t>
  </si>
  <si>
    <t>CONSULENZE</t>
  </si>
  <si>
    <t>Modalità di pagamento</t>
  </si>
  <si>
    <t>Contributo erogabile</t>
  </si>
  <si>
    <t>PRESENZE GIORNALIERE DEL PERSONALE</t>
  </si>
  <si>
    <t>PERSONALE RIEPILOGO MENSILE</t>
  </si>
  <si>
    <t>PER IL PROGETTO ASS.I.OLIVI. - MULTIMEDIA</t>
  </si>
  <si>
    <t>NEL PERIODO  DA: 01/06/2004 A: 31/12/2004</t>
  </si>
  <si>
    <t>ANNO 2004</t>
  </si>
  <si>
    <t>ANNO 2005</t>
  </si>
  <si>
    <t xml:space="preserve">RIEPILOGO DELLE SPESE SOSTENUTE  DA ASS.I.OLIVI. - PUGLIA </t>
  </si>
  <si>
    <t>Ente: ASS.I.OLIVI - PUGLIA</t>
  </si>
  <si>
    <t>ASS.I.OLIVI. - MULTIMEDIA</t>
  </si>
  <si>
    <t>PERIODO DAL      01/06/2004      AL   31/12/2004</t>
  </si>
  <si>
    <t>Patrizia Pizzarelli</t>
  </si>
  <si>
    <t>Scheda delle attività svolte dal sig.  Tartaglia Paolo</t>
  </si>
  <si>
    <t>Coordinamento interno</t>
  </si>
  <si>
    <t>ORE DI LAVORO PRESTATE IN CIASCUN GIORNO DEL MESE/ANNO: Giugno</t>
  </si>
  <si>
    <t>ORE DI LAVORO PRESTATE IN CIASCUN GIORNO DEL MESE/ANNO: Luglio</t>
  </si>
  <si>
    <t>ORE DI LAVORO PRESTATE IN CIASCUN GIORNO DEL MESE/ANNO: Settembre</t>
  </si>
  <si>
    <t>ORE DI LAVORO PRESTATE IN CIASCUN GIORNO DEL MESE/ANNO: Ottobre</t>
  </si>
  <si>
    <t>ORE DI LAVORO PRESTATE IN CIASCUN GIORNO DEL MESE/ANNO: Novembre</t>
  </si>
  <si>
    <t>ORE DI LAVORO PRESTATE IN CIASCUN GIORNO DEL MESE/ANNO: Dicembre</t>
  </si>
  <si>
    <t>Scheda delle attività svolte dal sig.  Pizzarelli Patrizia</t>
  </si>
  <si>
    <t>Scheda delle attività svolte dal sig.  Petrocelli Alessandro</t>
  </si>
  <si>
    <t>Coordinamento</t>
  </si>
  <si>
    <t>Scheda delle attività svolte dal sig.  De Cosimo Gabriella</t>
  </si>
  <si>
    <t>PERIODO DAL  01/06/2004 AL 31/12/2004</t>
  </si>
  <si>
    <t>PROGETTO: ASS.I.OLIVI. - MULTIMEDIA</t>
  </si>
  <si>
    <r>
      <t xml:space="preserve">ENTE: </t>
    </r>
    <r>
      <rPr>
        <sz val="8"/>
        <rFont val="Times New Roman"/>
        <family val="1"/>
      </rPr>
      <t>ASS.I.OLIVI. - PUGLIA</t>
    </r>
  </si>
  <si>
    <t>Tartaglia</t>
  </si>
  <si>
    <t>Pizzarelli</t>
  </si>
  <si>
    <t>Petrocelli</t>
  </si>
  <si>
    <t>De Cosimo</t>
  </si>
  <si>
    <t>PROGETTO ASS.I.OLIVI. - MULTIMEDIA</t>
  </si>
  <si>
    <t>PERIODO DAL 01/06/2004 AL 31/12/2004</t>
  </si>
  <si>
    <t>ENTE: ASS.I.OLIVI. PUGLIA</t>
  </si>
  <si>
    <t>Roberto PAPADIA</t>
  </si>
  <si>
    <t>Vincenzo PATRICELLI</t>
  </si>
  <si>
    <t>Stefania PAPADIA</t>
  </si>
  <si>
    <t>Euromediterranea p.s.c.a.r.l.</t>
  </si>
  <si>
    <t>Assistenza Specialistica</t>
  </si>
  <si>
    <t>Ricevuta di pagamento</t>
  </si>
  <si>
    <t>07/12/2004 - 28/12/2004</t>
  </si>
  <si>
    <t>Bonifico bancario</t>
  </si>
  <si>
    <t>Segretariato amministrativo</t>
  </si>
  <si>
    <t>07/12/2004 - 28/12/2005</t>
  </si>
  <si>
    <t xml:space="preserve">Licenze d'uso windows XP Professional e Microsoft Office 2003 PRO </t>
  </si>
  <si>
    <t>Helios S.r.l.</t>
  </si>
  <si>
    <t>Assegno Bancario</t>
  </si>
  <si>
    <t>Noleggio e manutenzione n° 15 PC completi</t>
  </si>
  <si>
    <t>Cablaggio sede</t>
  </si>
  <si>
    <t>HelioS.r.l.</t>
  </si>
  <si>
    <t>assegno bancario</t>
  </si>
  <si>
    <t>n° 15 schede di rete</t>
  </si>
  <si>
    <t>n° 2 switch Tricom</t>
  </si>
  <si>
    <t>06/12/2004 23/12/2004  29/12/2004</t>
  </si>
  <si>
    <t>Valori bollati</t>
  </si>
  <si>
    <t>Giovannozzi</t>
  </si>
  <si>
    <t>contanti</t>
  </si>
  <si>
    <t>Guerra Luigi</t>
  </si>
  <si>
    <t>Telecom</t>
  </si>
  <si>
    <t>Spese telefoniche</t>
  </si>
  <si>
    <t>c/c postale</t>
  </si>
  <si>
    <t>L.P.C. Restauro</t>
  </si>
  <si>
    <t>Servizio pulizia della sede</t>
  </si>
  <si>
    <t>Fitto locale da Giugno a Dicembre (escluso agosto)</t>
  </si>
  <si>
    <t xml:space="preserve">Anna Maria Gentile </t>
  </si>
  <si>
    <t>16/06/2004 23/08/2004 23/11/2004</t>
  </si>
  <si>
    <t>bonifici bancari</t>
  </si>
  <si>
    <t xml:space="preserve">Tartaglia Paolo </t>
  </si>
  <si>
    <t xml:space="preserve">Petrocelli Alessandro </t>
  </si>
  <si>
    <t xml:space="preserve">De Cosimo Gabriella 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</si>
</sst>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#,##0.0"/>
    <numFmt numFmtId="176" formatCode="#,##0.000"/>
    <numFmt numFmtId="177" formatCode="0.0"/>
    <numFmt numFmtId="178" formatCode="_-[$€-2]\ * #,##0.00_-;\-[$€-2]\ * #,##0.00_-;_-[$€-2]\ * &quot;-&quot;??_-;_-@_-"/>
    <numFmt numFmtId="179" formatCode="mmmm\-yy"/>
    <numFmt numFmtId="180" formatCode="#,##0.0;[Red]\-#,##0.0"/>
    <numFmt numFmtId="181" formatCode="#,##0.00_ ;\-#,##0.00\ "/>
    <numFmt numFmtId="182" formatCode="0.000000"/>
    <numFmt numFmtId="183" formatCode="0.0000000"/>
    <numFmt numFmtId="184" formatCode="0.00000000"/>
    <numFmt numFmtId="185" formatCode="0.000000000"/>
    <numFmt numFmtId="186" formatCode="mmm\-yyyy"/>
    <numFmt numFmtId="187" formatCode="_-* #,##0.000_-;\-* #,##0.000_-;_-* &quot;-&quot;??_-;_-@_-"/>
    <numFmt numFmtId="188" formatCode="_-* #,##0.0_-;\-* #,##0.0_-;_-* &quot;-&quot;??_-;_-@_-"/>
    <numFmt numFmtId="189" formatCode="&quot;€&quot;\ #,##0.0"/>
  </numFmts>
  <fonts count="19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/>
    </xf>
    <xf numFmtId="175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6" xfId="0" applyNumberFormat="1" applyFont="1" applyBorder="1" applyAlignment="1" applyProtection="1">
      <alignment/>
      <protection/>
    </xf>
    <xf numFmtId="4" fontId="2" fillId="0" borderId="1" xfId="0" applyNumberFormat="1" applyFont="1" applyBorder="1" applyAlignment="1" applyProtection="1">
      <alignment horizontal="right"/>
      <protection/>
    </xf>
    <xf numFmtId="4" fontId="2" fillId="0" borderId="7" xfId="0" applyNumberFormat="1" applyFont="1" applyBorder="1" applyAlignment="1">
      <alignment horizontal="right"/>
    </xf>
    <xf numFmtId="4" fontId="4" fillId="0" borderId="6" xfId="0" applyNumberFormat="1" applyFont="1" applyBorder="1" applyAlignment="1" applyProtection="1">
      <alignment horizontal="left"/>
      <protection/>
    </xf>
    <xf numFmtId="4" fontId="4" fillId="0" borderId="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4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 applyProtection="1" quotePrefix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4" fillId="0" borderId="8" xfId="0" applyFont="1" applyBorder="1" applyAlignment="1">
      <alignment horizontal="left"/>
    </xf>
    <xf numFmtId="49" fontId="2" fillId="0" borderId="8" xfId="0" applyNumberFormat="1" applyFont="1" applyBorder="1" applyAlignment="1" applyProtection="1">
      <alignment/>
      <protection locked="0"/>
    </xf>
    <xf numFmtId="4" fontId="2" fillId="0" borderId="9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/>
      <protection/>
    </xf>
    <xf numFmtId="4" fontId="6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/>
      <protection/>
    </xf>
    <xf numFmtId="4" fontId="1" fillId="0" borderId="2" xfId="0" applyNumberFormat="1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vertical="center"/>
      <protection/>
    </xf>
    <xf numFmtId="4" fontId="2" fillId="0" borderId="4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4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2" xfId="0" applyFont="1" applyBorder="1" applyAlignment="1">
      <alignment/>
    </xf>
    <xf numFmtId="178" fontId="10" fillId="0" borderId="2" xfId="19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41" fontId="9" fillId="0" borderId="2" xfId="19" applyFont="1" applyBorder="1" applyAlignment="1">
      <alignment horizontal="center" vertical="center" wrapText="1"/>
    </xf>
    <xf numFmtId="178" fontId="9" fillId="0" borderId="2" xfId="19" applyNumberFormat="1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4" fontId="4" fillId="0" borderId="4" xfId="21" applyNumberFormat="1" applyFont="1" applyBorder="1" applyAlignment="1">
      <alignment horizontal="left"/>
      <protection/>
    </xf>
    <xf numFmtId="4" fontId="2" fillId="0" borderId="4" xfId="21" applyNumberFormat="1" applyFont="1" applyBorder="1" applyAlignment="1">
      <alignment horizontal="right"/>
      <protection/>
    </xf>
    <xf numFmtId="14" fontId="2" fillId="0" borderId="4" xfId="21" applyNumberFormat="1" applyFont="1" applyBorder="1" applyAlignment="1" applyProtection="1">
      <alignment/>
      <protection locked="0"/>
    </xf>
    <xf numFmtId="0" fontId="13" fillId="0" borderId="4" xfId="21" applyBorder="1">
      <alignment/>
      <protection/>
    </xf>
    <xf numFmtId="0" fontId="13" fillId="0" borderId="7" xfId="21" applyBorder="1">
      <alignment/>
      <protection/>
    </xf>
    <xf numFmtId="0" fontId="13" fillId="0" borderId="0" xfId="21">
      <alignment/>
      <protection/>
    </xf>
    <xf numFmtId="4" fontId="4" fillId="0" borderId="0" xfId="21" applyNumberFormat="1" applyFont="1" applyBorder="1" applyAlignment="1">
      <alignment horizontal="left"/>
      <protection/>
    </xf>
    <xf numFmtId="14" fontId="2" fillId="0" borderId="0" xfId="21" applyNumberFormat="1" applyFont="1" applyBorder="1" applyAlignment="1">
      <alignment horizontal="left"/>
      <protection/>
    </xf>
    <xf numFmtId="14" fontId="3" fillId="0" borderId="0" xfId="21" applyNumberFormat="1" applyFont="1" applyBorder="1" applyAlignment="1">
      <alignment/>
      <protection/>
    </xf>
    <xf numFmtId="0" fontId="13" fillId="0" borderId="0" xfId="21" applyBorder="1">
      <alignment/>
      <protection/>
    </xf>
    <xf numFmtId="0" fontId="13" fillId="0" borderId="8" xfId="21" applyBorder="1">
      <alignment/>
      <protection/>
    </xf>
    <xf numFmtId="0" fontId="2" fillId="0" borderId="0" xfId="21" applyFont="1" applyBorder="1" applyAlignment="1">
      <alignment/>
      <protection/>
    </xf>
    <xf numFmtId="14" fontId="2" fillId="0" borderId="0" xfId="21" applyNumberFormat="1" applyFont="1" applyBorder="1" applyAlignment="1">
      <alignment/>
      <protection/>
    </xf>
    <xf numFmtId="4" fontId="4" fillId="0" borderId="1" xfId="21" applyNumberFormat="1" applyFont="1" applyBorder="1" applyAlignment="1" applyProtection="1">
      <alignment/>
      <protection/>
    </xf>
    <xf numFmtId="4" fontId="2" fillId="0" borderId="1" xfId="21" applyNumberFormat="1" applyFont="1" applyBorder="1" applyAlignment="1" applyProtection="1">
      <alignment horizontal="right"/>
      <protection/>
    </xf>
    <xf numFmtId="4" fontId="2" fillId="0" borderId="1" xfId="21" applyNumberFormat="1" applyFont="1" applyBorder="1" applyAlignment="1">
      <alignment/>
      <protection/>
    </xf>
    <xf numFmtId="4" fontId="2" fillId="0" borderId="1" xfId="21" applyNumberFormat="1" applyFont="1" applyBorder="1" applyAlignment="1" applyProtection="1">
      <alignment/>
      <protection locked="0"/>
    </xf>
    <xf numFmtId="0" fontId="13" fillId="0" borderId="1" xfId="21" applyBorder="1">
      <alignment/>
      <protection/>
    </xf>
    <xf numFmtId="0" fontId="13" fillId="0" borderId="9" xfId="21" applyBorder="1">
      <alignment/>
      <protection/>
    </xf>
    <xf numFmtId="0" fontId="3" fillId="0" borderId="10" xfId="21" applyFont="1" applyBorder="1" applyAlignment="1">
      <alignment horizontal="center"/>
      <protection/>
    </xf>
    <xf numFmtId="0" fontId="3" fillId="0" borderId="10" xfId="21" applyFont="1" applyBorder="1" applyAlignment="1">
      <alignment horizontal="left"/>
      <protection/>
    </xf>
    <xf numFmtId="0" fontId="2" fillId="0" borderId="10" xfId="21" applyFont="1" applyBorder="1" applyAlignment="1">
      <alignment horizontal="center"/>
      <protection/>
    </xf>
    <xf numFmtId="179" fontId="2" fillId="0" borderId="10" xfId="21" applyNumberFormat="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3" fillId="0" borderId="11" xfId="21" applyFont="1" applyBorder="1" applyAlignment="1">
      <alignment horizontal="center"/>
      <protection/>
    </xf>
    <xf numFmtId="0" fontId="2" fillId="0" borderId="11" xfId="21" applyFont="1" applyBorder="1" applyAlignment="1">
      <alignment horizontal="center"/>
      <protection/>
    </xf>
    <xf numFmtId="0" fontId="2" fillId="0" borderId="2" xfId="21" applyFont="1" applyBorder="1">
      <alignment/>
      <protection/>
    </xf>
    <xf numFmtId="38" fontId="2" fillId="0" borderId="2" xfId="20" applyFont="1" applyBorder="1" applyAlignment="1">
      <alignment horizontal="left"/>
    </xf>
    <xf numFmtId="38" fontId="2" fillId="0" borderId="2" xfId="20" applyFont="1" applyBorder="1" applyAlignment="1">
      <alignment horizontal="center"/>
    </xf>
    <xf numFmtId="38" fontId="2" fillId="0" borderId="2" xfId="21" applyNumberFormat="1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</xf>
    <xf numFmtId="3" fontId="2" fillId="0" borderId="2" xfId="20" applyNumberFormat="1" applyFont="1" applyBorder="1" applyAlignment="1">
      <alignment horizontal="center"/>
    </xf>
    <xf numFmtId="3" fontId="2" fillId="0" borderId="2" xfId="21" applyNumberFormat="1" applyFont="1" applyBorder="1" applyAlignment="1">
      <alignment horizontal="center"/>
      <protection/>
    </xf>
    <xf numFmtId="0" fontId="2" fillId="0" borderId="2" xfId="21" applyFont="1" applyBorder="1" applyAlignment="1">
      <alignment horizontal="left"/>
      <protection/>
    </xf>
    <xf numFmtId="0" fontId="2" fillId="0" borderId="2" xfId="21" applyFont="1" applyBorder="1" applyAlignment="1">
      <alignment horizontal="right"/>
      <protection/>
    </xf>
    <xf numFmtId="38" fontId="3" fillId="0" borderId="2" xfId="20" applyFont="1" applyBorder="1" applyAlignment="1">
      <alignment horizontal="left"/>
    </xf>
    <xf numFmtId="9" fontId="2" fillId="0" borderId="2" xfId="20" applyNumberFormat="1" applyFont="1" applyBorder="1" applyAlignment="1">
      <alignment horizontal="left"/>
    </xf>
    <xf numFmtId="1" fontId="3" fillId="0" borderId="2" xfId="20" applyNumberFormat="1" applyFont="1" applyBorder="1" applyAlignment="1">
      <alignment horizontal="left"/>
    </xf>
    <xf numFmtId="3" fontId="3" fillId="0" borderId="2" xfId="20" applyNumberFormat="1" applyFont="1" applyBorder="1" applyAlignment="1">
      <alignment horizontal="center"/>
    </xf>
    <xf numFmtId="3" fontId="3" fillId="0" borderId="2" xfId="21" applyNumberFormat="1" applyFont="1" applyBorder="1" applyAlignment="1">
      <alignment horizontal="center"/>
      <protection/>
    </xf>
    <xf numFmtId="4" fontId="3" fillId="0" borderId="2" xfId="20" applyNumberFormat="1" applyFont="1" applyBorder="1" applyAlignment="1">
      <alignment/>
    </xf>
    <xf numFmtId="3" fontId="2" fillId="0" borderId="2" xfId="21" applyNumberFormat="1" applyFont="1" applyBorder="1" applyAlignment="1">
      <alignment horizontal="right"/>
      <protection/>
    </xf>
    <xf numFmtId="0" fontId="3" fillId="0" borderId="12" xfId="21" applyFont="1" applyBorder="1" applyAlignment="1">
      <alignment horizontal="left"/>
      <protection/>
    </xf>
    <xf numFmtId="38" fontId="3" fillId="0" borderId="12" xfId="21" applyNumberFormat="1" applyFont="1" applyBorder="1" applyAlignment="1">
      <alignment horizontal="left"/>
      <protection/>
    </xf>
    <xf numFmtId="4" fontId="3" fillId="0" borderId="13" xfId="21" applyNumberFormat="1" applyFont="1" applyBorder="1" applyAlignment="1">
      <alignment horizontal="left"/>
      <protection/>
    </xf>
    <xf numFmtId="4" fontId="3" fillId="0" borderId="2" xfId="21" applyNumberFormat="1" applyFont="1" applyBorder="1">
      <alignment/>
      <protection/>
    </xf>
    <xf numFmtId="38" fontId="3" fillId="0" borderId="0" xfId="20" applyFont="1" applyFill="1" applyBorder="1" applyAlignment="1">
      <alignment horizontal="left"/>
    </xf>
    <xf numFmtId="4" fontId="2" fillId="0" borderId="0" xfId="21" applyNumberFormat="1" applyFont="1">
      <alignment/>
      <protection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5" fillId="1" borderId="18" xfId="0" applyNumberFormat="1" applyFont="1" applyFill="1" applyBorder="1" applyAlignment="1">
      <alignment horizontal="center"/>
    </xf>
    <xf numFmtId="0" fontId="16" fillId="0" borderId="19" xfId="0" applyNumberFormat="1" applyFont="1" applyBorder="1" applyAlignment="1">
      <alignment/>
    </xf>
    <xf numFmtId="2" fontId="16" fillId="0" borderId="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/>
    </xf>
    <xf numFmtId="2" fontId="16" fillId="0" borderId="5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2" fillId="0" borderId="1" xfId="21" applyFont="1" applyBorder="1">
      <alignment/>
      <protection/>
    </xf>
    <xf numFmtId="14" fontId="3" fillId="0" borderId="0" xfId="0" applyNumberFormat="1" applyFont="1" applyBorder="1" applyAlignment="1">
      <alignment horizontal="left"/>
    </xf>
    <xf numFmtId="178" fontId="10" fillId="2" borderId="2" xfId="19" applyNumberFormat="1" applyFont="1" applyFill="1" applyBorder="1" applyAlignment="1">
      <alignment/>
    </xf>
    <xf numFmtId="178" fontId="9" fillId="2" borderId="2" xfId="19" applyNumberFormat="1" applyFont="1" applyFill="1" applyBorder="1" applyAlignment="1">
      <alignment/>
    </xf>
    <xf numFmtId="43" fontId="7" fillId="0" borderId="2" xfId="18" applyFont="1" applyBorder="1" applyAlignment="1" applyProtection="1">
      <alignment/>
      <protection/>
    </xf>
    <xf numFmtId="41" fontId="9" fillId="2" borderId="2" xfId="1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9" fontId="3" fillId="0" borderId="0" xfId="17" applyNumberFormat="1" applyFont="1" applyAlignment="1">
      <alignment/>
    </xf>
    <xf numFmtId="169" fontId="3" fillId="0" borderId="2" xfId="0" applyNumberFormat="1" applyFont="1" applyBorder="1" applyAlignment="1">
      <alignment vertical="center"/>
    </xf>
    <xf numFmtId="43" fontId="3" fillId="0" borderId="2" xfId="18" applyFont="1" applyBorder="1" applyAlignment="1">
      <alignment/>
    </xf>
    <xf numFmtId="14" fontId="4" fillId="0" borderId="0" xfId="21" applyNumberFormat="1" applyFont="1" applyBorder="1" applyAlignment="1">
      <alignment horizontal="left"/>
      <protection/>
    </xf>
    <xf numFmtId="40" fontId="2" fillId="0" borderId="2" xfId="20" applyNumberFormat="1" applyFont="1" applyBorder="1" applyAlignment="1">
      <alignment horizontal="center"/>
    </xf>
    <xf numFmtId="4" fontId="2" fillId="0" borderId="2" xfId="20" applyNumberFormat="1" applyFont="1" applyBorder="1" applyAlignment="1">
      <alignment horizontal="center"/>
    </xf>
    <xf numFmtId="43" fontId="0" fillId="0" borderId="2" xfId="18" applyBorder="1" applyAlignment="1">
      <alignment/>
    </xf>
    <xf numFmtId="43" fontId="2" fillId="0" borderId="2" xfId="18" applyFont="1" applyBorder="1" applyAlignment="1">
      <alignment/>
    </xf>
    <xf numFmtId="0" fontId="2" fillId="0" borderId="2" xfId="0" applyFont="1" applyBorder="1" applyAlignment="1">
      <alignment/>
    </xf>
    <xf numFmtId="188" fontId="2" fillId="0" borderId="2" xfId="18" applyNumberFormat="1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177" fontId="0" fillId="0" borderId="2" xfId="0" applyNumberFormat="1" applyBorder="1" applyAlignment="1">
      <alignment/>
    </xf>
    <xf numFmtId="189" fontId="2" fillId="0" borderId="2" xfId="0" applyNumberFormat="1" applyFont="1" applyBorder="1" applyAlignment="1">
      <alignment horizontal="right" vertical="top" wrapText="1"/>
    </xf>
    <xf numFmtId="169" fontId="3" fillId="0" borderId="2" xfId="17" applyNumberFormat="1" applyFont="1" applyBorder="1" applyAlignment="1">
      <alignment/>
    </xf>
    <xf numFmtId="43" fontId="7" fillId="0" borderId="2" xfId="18" applyFont="1" applyBorder="1" applyAlignment="1" applyProtection="1">
      <alignment/>
      <protection/>
    </xf>
    <xf numFmtId="166" fontId="7" fillId="0" borderId="10" xfId="17" applyNumberFormat="1" applyFont="1" applyFill="1" applyBorder="1" applyAlignment="1">
      <alignment/>
    </xf>
    <xf numFmtId="38" fontId="2" fillId="0" borderId="2" xfId="2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2" fillId="0" borderId="3" xfId="21" applyFont="1" applyBorder="1" applyAlignment="1" applyProtection="1">
      <alignment horizontal="left" vertical="center"/>
      <protection locked="0"/>
    </xf>
    <xf numFmtId="0" fontId="2" fillId="0" borderId="7" xfId="21" applyFont="1" applyBorder="1" applyAlignment="1" applyProtection="1">
      <alignment horizontal="left" vertical="center"/>
      <protection locked="0"/>
    </xf>
    <xf numFmtId="0" fontId="2" fillId="0" borderId="5" xfId="21" applyFont="1" applyBorder="1" applyAlignment="1" applyProtection="1">
      <alignment horizontal="left" vertical="center"/>
      <protection locked="0"/>
    </xf>
    <xf numFmtId="0" fontId="2" fillId="0" borderId="8" xfId="21" applyFont="1" applyBorder="1" applyAlignment="1" applyProtection="1">
      <alignment horizontal="left" vertical="center"/>
      <protection locked="0"/>
    </xf>
    <xf numFmtId="0" fontId="2" fillId="0" borderId="6" xfId="21" applyFont="1" applyBorder="1" applyAlignment="1" applyProtection="1">
      <alignment horizontal="left" vertical="center"/>
      <protection locked="0"/>
    </xf>
    <xf numFmtId="0" fontId="2" fillId="0" borderId="9" xfId="2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/>
    </xf>
    <xf numFmtId="0" fontId="18" fillId="0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4" fontId="4" fillId="0" borderId="5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right" vertical="top" wrapText="1"/>
    </xf>
    <xf numFmtId="14" fontId="2" fillId="0" borderId="20" xfId="0" applyNumberFormat="1" applyFont="1" applyBorder="1" applyAlignment="1">
      <alignment horizontal="right" vertical="top" wrapText="1"/>
    </xf>
    <xf numFmtId="14" fontId="2" fillId="0" borderId="11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/>
    </xf>
    <xf numFmtId="14" fontId="2" fillId="0" borderId="20" xfId="0" applyNumberFormat="1" applyFont="1" applyBorder="1" applyAlignment="1">
      <alignment vertical="top"/>
    </xf>
    <xf numFmtId="14" fontId="2" fillId="0" borderId="11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griglia" xfId="20"/>
    <cellStyle name="Normale_griglia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5" zoomScaleNormal="75" workbookViewId="0" topLeftCell="A4">
      <selection activeCell="B25" sqref="B25"/>
    </sheetView>
  </sheetViews>
  <sheetFormatPr defaultColWidth="9.140625" defaultRowHeight="12.75"/>
  <cols>
    <col min="1" max="1" width="43.421875" style="72" customWidth="1"/>
    <col min="2" max="2" width="13.7109375" style="73" customWidth="1"/>
    <col min="3" max="3" width="14.8515625" style="67" customWidth="1"/>
    <col min="4" max="7" width="13.7109375" style="67" customWidth="1"/>
    <col min="8" max="16384" width="7.57421875" style="67" customWidth="1"/>
  </cols>
  <sheetData>
    <row r="1" spans="1:4" s="7" customFormat="1" ht="15">
      <c r="A1" s="75" t="s">
        <v>77</v>
      </c>
      <c r="B1" s="76"/>
      <c r="C1" s="77"/>
      <c r="D1" s="78"/>
    </row>
    <row r="2" spans="1:4" s="7" customFormat="1" ht="15">
      <c r="A2" s="79" t="s">
        <v>73</v>
      </c>
      <c r="B2" s="80"/>
      <c r="C2" s="81"/>
      <c r="D2" s="82"/>
    </row>
    <row r="3" spans="1:4" s="7" customFormat="1" ht="15">
      <c r="A3" s="83" t="s">
        <v>74</v>
      </c>
      <c r="B3" s="80"/>
      <c r="C3" s="81"/>
      <c r="D3" s="82"/>
    </row>
    <row r="4" spans="1:4" s="7" customFormat="1" ht="15">
      <c r="A4" s="84"/>
      <c r="B4" s="85"/>
      <c r="C4" s="86"/>
      <c r="D4" s="87"/>
    </row>
    <row r="5" spans="1:8" s="100" customFormat="1" ht="48" customHeight="1">
      <c r="A5" s="99" t="s">
        <v>0</v>
      </c>
      <c r="B5" s="74" t="s">
        <v>20</v>
      </c>
      <c r="C5" s="74" t="s">
        <v>21</v>
      </c>
      <c r="D5" s="74" t="s">
        <v>70</v>
      </c>
      <c r="F5" s="101"/>
      <c r="G5" s="101"/>
      <c r="H5" s="102"/>
    </row>
    <row r="6" spans="1:8" ht="15">
      <c r="A6" s="69" t="s">
        <v>22</v>
      </c>
      <c r="B6" s="70">
        <v>51600</v>
      </c>
      <c r="C6" s="201">
        <v>18564.38</v>
      </c>
      <c r="D6" s="183">
        <f aca="true" t="shared" si="0" ref="D6:D12">C6/2</f>
        <v>9282.19</v>
      </c>
      <c r="F6" s="23"/>
      <c r="G6" s="23"/>
      <c r="H6" s="68"/>
    </row>
    <row r="7" spans="1:4" ht="15">
      <c r="A7" s="69" t="s">
        <v>23</v>
      </c>
      <c r="B7" s="70">
        <v>153000</v>
      </c>
      <c r="C7" s="200">
        <v>47250</v>
      </c>
      <c r="D7" s="183">
        <f t="shared" si="0"/>
        <v>23625</v>
      </c>
    </row>
    <row r="8" spans="1:4" ht="15">
      <c r="A8" s="69" t="s">
        <v>24</v>
      </c>
      <c r="B8" s="70">
        <v>7500</v>
      </c>
      <c r="C8" s="183">
        <v>7500</v>
      </c>
      <c r="D8" s="183">
        <f t="shared" si="0"/>
        <v>3750</v>
      </c>
    </row>
    <row r="9" spans="1:4" ht="15">
      <c r="A9" s="69" t="s">
        <v>26</v>
      </c>
      <c r="B9" s="70">
        <v>32600</v>
      </c>
      <c r="C9" s="183">
        <v>0</v>
      </c>
      <c r="D9" s="183">
        <f t="shared" si="0"/>
        <v>0</v>
      </c>
    </row>
    <row r="10" spans="1:4" ht="15">
      <c r="A10" s="69" t="s">
        <v>31</v>
      </c>
      <c r="B10" s="70">
        <v>37000</v>
      </c>
      <c r="C10" s="183">
        <v>15000</v>
      </c>
      <c r="D10" s="183">
        <f t="shared" si="0"/>
        <v>7500</v>
      </c>
    </row>
    <row r="11" spans="1:4" ht="15">
      <c r="A11" s="69" t="s">
        <v>32</v>
      </c>
      <c r="B11" s="70">
        <v>34825</v>
      </c>
      <c r="C11" s="183">
        <v>9825</v>
      </c>
      <c r="D11" s="183">
        <f t="shared" si="0"/>
        <v>4912.5</v>
      </c>
    </row>
    <row r="12" spans="1:4" ht="15">
      <c r="A12" s="69" t="s">
        <v>33</v>
      </c>
      <c r="B12" s="70">
        <v>16650</v>
      </c>
      <c r="C12" s="183">
        <v>8661.1</v>
      </c>
      <c r="D12" s="183">
        <f t="shared" si="0"/>
        <v>4330.55</v>
      </c>
    </row>
    <row r="13" spans="1:4" ht="14.25">
      <c r="A13" s="69" t="s">
        <v>2</v>
      </c>
      <c r="B13" s="71">
        <f>SUM(B6:B12)</f>
        <v>333175</v>
      </c>
      <c r="C13" s="71">
        <f>SUM(C6:C12)</f>
        <v>106800.48000000001</v>
      </c>
      <c r="D13" s="71">
        <f>SUM(D6:D12)</f>
        <v>53400.240000000005</v>
      </c>
    </row>
    <row r="15" spans="1:7" ht="27.75" customHeight="1">
      <c r="A15" s="96" t="s">
        <v>27</v>
      </c>
      <c r="B15" s="97" t="s">
        <v>75</v>
      </c>
      <c r="C15" s="97" t="s">
        <v>76</v>
      </c>
      <c r="D15" s="184" t="s">
        <v>28</v>
      </c>
      <c r="E15" s="184" t="s">
        <v>28</v>
      </c>
      <c r="F15" s="184" t="s">
        <v>28</v>
      </c>
      <c r="G15" s="185" t="s">
        <v>28</v>
      </c>
    </row>
    <row r="16" spans="1:7" ht="14.25">
      <c r="A16" s="94" t="s">
        <v>29</v>
      </c>
      <c r="B16" s="95">
        <v>91800.48</v>
      </c>
      <c r="C16" s="95">
        <v>0</v>
      </c>
      <c r="D16" s="181"/>
      <c r="E16" s="181"/>
      <c r="F16" s="181"/>
      <c r="G16" s="181"/>
    </row>
    <row r="17" spans="1:7" s="92" customFormat="1" ht="14.25">
      <c r="A17" s="94" t="s">
        <v>30</v>
      </c>
      <c r="B17" s="95">
        <v>15000</v>
      </c>
      <c r="C17" s="95">
        <v>0</v>
      </c>
      <c r="D17" s="181"/>
      <c r="E17" s="181"/>
      <c r="F17" s="181"/>
      <c r="G17" s="181"/>
    </row>
    <row r="18" spans="1:7" ht="14.25">
      <c r="A18" s="94" t="s">
        <v>1</v>
      </c>
      <c r="B18" s="98">
        <f aca="true" t="shared" si="1" ref="B18:G18">SUM(B16:B17)</f>
        <v>106800.48</v>
      </c>
      <c r="C18" s="98">
        <f t="shared" si="1"/>
        <v>0</v>
      </c>
      <c r="D18" s="182">
        <f t="shared" si="1"/>
        <v>0</v>
      </c>
      <c r="E18" s="182">
        <f t="shared" si="1"/>
        <v>0</v>
      </c>
      <c r="F18" s="182">
        <f t="shared" si="1"/>
        <v>0</v>
      </c>
      <c r="G18" s="181">
        <f t="shared" si="1"/>
        <v>0</v>
      </c>
    </row>
    <row r="22" spans="1:4" ht="14.25">
      <c r="A22" s="90"/>
      <c r="C22" s="91"/>
      <c r="D22" s="91"/>
    </row>
    <row r="23" spans="1:7" ht="15">
      <c r="A23" s="89" t="s">
        <v>9</v>
      </c>
      <c r="B23" s="92"/>
      <c r="C23" s="93" t="s">
        <v>25</v>
      </c>
      <c r="D23" s="93"/>
      <c r="E23" s="92"/>
      <c r="F23" s="88"/>
      <c r="G23" s="92"/>
    </row>
  </sheetData>
  <sheetProtection/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35.00390625" style="0" customWidth="1"/>
    <col min="3" max="3" width="17.5742187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213" t="s">
        <v>103</v>
      </c>
      <c r="B1" s="214"/>
      <c r="C1" s="14" t="s">
        <v>101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102</v>
      </c>
      <c r="D2" s="27"/>
      <c r="E2" s="11"/>
      <c r="F2" s="12"/>
      <c r="G2" s="12"/>
      <c r="H2" s="40" t="s">
        <v>38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3" t="s">
        <v>124</v>
      </c>
      <c r="B6" s="223"/>
      <c r="C6" s="6" t="s">
        <v>125</v>
      </c>
      <c r="D6" s="6">
        <v>488</v>
      </c>
      <c r="E6" s="5">
        <v>38350</v>
      </c>
      <c r="F6" s="26">
        <v>38350</v>
      </c>
      <c r="G6" s="26" t="s">
        <v>126</v>
      </c>
      <c r="H6" s="8">
        <v>630</v>
      </c>
      <c r="I6" s="38">
        <v>0</v>
      </c>
      <c r="J6" s="8">
        <v>630</v>
      </c>
      <c r="K6" s="8">
        <v>630</v>
      </c>
    </row>
    <row r="7" spans="1:11" ht="15">
      <c r="A7" s="223" t="s">
        <v>124</v>
      </c>
      <c r="B7" s="223"/>
      <c r="C7" s="6" t="s">
        <v>127</v>
      </c>
      <c r="D7" s="6">
        <v>662</v>
      </c>
      <c r="E7" s="5">
        <v>38273</v>
      </c>
      <c r="F7" s="26">
        <v>38273</v>
      </c>
      <c r="G7" s="26" t="s">
        <v>126</v>
      </c>
      <c r="H7" s="8">
        <v>1215</v>
      </c>
      <c r="I7" s="38">
        <v>0</v>
      </c>
      <c r="J7" s="193">
        <v>1215</v>
      </c>
      <c r="K7" s="193">
        <v>1215</v>
      </c>
    </row>
    <row r="8" spans="1:11" ht="15">
      <c r="A8" s="223" t="s">
        <v>129</v>
      </c>
      <c r="B8" s="223"/>
      <c r="C8" s="6" t="s">
        <v>128</v>
      </c>
      <c r="D8" s="6">
        <v>8500631866</v>
      </c>
      <c r="E8" s="5">
        <v>38145</v>
      </c>
      <c r="F8" s="26">
        <v>38216</v>
      </c>
      <c r="G8" s="26" t="s">
        <v>130</v>
      </c>
      <c r="H8" s="8">
        <v>489</v>
      </c>
      <c r="I8" s="193">
        <v>98</v>
      </c>
      <c r="J8" s="193">
        <v>587</v>
      </c>
      <c r="K8" s="196">
        <v>587</v>
      </c>
    </row>
    <row r="9" spans="1:11" ht="15">
      <c r="A9" s="223" t="s">
        <v>129</v>
      </c>
      <c r="B9" s="223"/>
      <c r="C9" s="6" t="s">
        <v>128</v>
      </c>
      <c r="D9" s="6">
        <v>8500837890</v>
      </c>
      <c r="E9" s="5">
        <v>38204</v>
      </c>
      <c r="F9" s="26">
        <v>38266</v>
      </c>
      <c r="G9" s="26" t="s">
        <v>130</v>
      </c>
      <c r="H9" s="8">
        <v>501.2</v>
      </c>
      <c r="I9" s="38">
        <v>100.3</v>
      </c>
      <c r="J9" s="38">
        <v>601.5</v>
      </c>
      <c r="K9" s="38">
        <v>601.5</v>
      </c>
    </row>
    <row r="10" spans="1:11" ht="15">
      <c r="A10" s="223" t="s">
        <v>129</v>
      </c>
      <c r="B10" s="223"/>
      <c r="C10" s="6" t="s">
        <v>128</v>
      </c>
      <c r="D10" s="6">
        <v>8501040755</v>
      </c>
      <c r="E10" s="5">
        <v>38266</v>
      </c>
      <c r="F10" s="26">
        <v>38348</v>
      </c>
      <c r="G10" s="26" t="s">
        <v>130</v>
      </c>
      <c r="H10" s="8">
        <v>465.7</v>
      </c>
      <c r="I10" s="38">
        <v>64.3</v>
      </c>
      <c r="J10" s="197">
        <v>530</v>
      </c>
      <c r="K10" s="197">
        <v>530</v>
      </c>
    </row>
    <row r="11" spans="1:11" ht="15">
      <c r="A11" s="223" t="s">
        <v>132</v>
      </c>
      <c r="B11" s="223"/>
      <c r="C11" s="6" t="s">
        <v>131</v>
      </c>
      <c r="D11" s="6">
        <v>23</v>
      </c>
      <c r="E11" s="5">
        <v>38314</v>
      </c>
      <c r="F11" s="26">
        <v>38314</v>
      </c>
      <c r="G11" s="26" t="s">
        <v>120</v>
      </c>
      <c r="H11" s="8">
        <v>445</v>
      </c>
      <c r="I11" s="38">
        <v>89</v>
      </c>
      <c r="J11" s="38">
        <v>534</v>
      </c>
      <c r="K11" s="38">
        <v>534</v>
      </c>
    </row>
    <row r="12" spans="1:11" ht="15">
      <c r="A12" s="242" t="s">
        <v>133</v>
      </c>
      <c r="B12" s="243"/>
      <c r="C12" s="242" t="s">
        <v>134</v>
      </c>
      <c r="D12" s="248"/>
      <c r="E12" s="249"/>
      <c r="F12" s="236" t="s">
        <v>135</v>
      </c>
      <c r="G12" s="239" t="s">
        <v>136</v>
      </c>
      <c r="H12" s="198">
        <v>4915.2</v>
      </c>
      <c r="I12" s="38">
        <v>0</v>
      </c>
      <c r="J12" s="198">
        <v>4915.2</v>
      </c>
      <c r="K12" s="198">
        <v>4915.2</v>
      </c>
    </row>
    <row r="13" spans="1:11" ht="15">
      <c r="A13" s="244"/>
      <c r="B13" s="245"/>
      <c r="C13" s="244"/>
      <c r="D13" s="250"/>
      <c r="E13" s="245"/>
      <c r="F13" s="237"/>
      <c r="G13" s="240"/>
      <c r="H13" s="8"/>
      <c r="I13" s="38"/>
      <c r="J13" s="38"/>
      <c r="K13" s="38"/>
    </row>
    <row r="14" spans="1:11" ht="15">
      <c r="A14" s="246"/>
      <c r="B14" s="247"/>
      <c r="C14" s="246"/>
      <c r="D14" s="251"/>
      <c r="E14" s="247"/>
      <c r="F14" s="238"/>
      <c r="G14" s="241"/>
      <c r="H14" s="8"/>
      <c r="I14" s="38"/>
      <c r="J14" s="38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8661.099999999999</v>
      </c>
      <c r="I21" s="66">
        <f>SUM(I6:I20)</f>
        <v>351.6</v>
      </c>
      <c r="J21" s="66">
        <f>SUM(J6:J20)</f>
        <v>9012.7</v>
      </c>
      <c r="K21" s="66">
        <f>SUM(K6:K20)</f>
        <v>9012.7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20">
    <mergeCell ref="A15:B15"/>
    <mergeCell ref="A20:B20"/>
    <mergeCell ref="A16:B16"/>
    <mergeCell ref="A17:B17"/>
    <mergeCell ref="A18:B18"/>
    <mergeCell ref="A19:B19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F12:F14"/>
    <mergeCell ref="G12:G14"/>
    <mergeCell ref="A12:B14"/>
    <mergeCell ref="C12:E14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2" width="24.57421875" style="1" customWidth="1"/>
    <col min="3" max="3" width="19.421875" style="1" customWidth="1"/>
    <col min="4" max="4" width="19.8515625" style="1" customWidth="1"/>
    <col min="5" max="5" width="18.57421875" style="1" customWidth="1"/>
    <col min="6" max="6" width="15.7109375" style="1" customWidth="1"/>
    <col min="7" max="7" width="12.00390625" style="1" customWidth="1"/>
    <col min="8" max="8" width="16.421875" style="1" customWidth="1"/>
    <col min="9" max="16384" width="7.8515625" style="1" customWidth="1"/>
  </cols>
  <sheetData>
    <row r="1" spans="1:8" ht="15">
      <c r="A1" s="213" t="s">
        <v>78</v>
      </c>
      <c r="B1" s="214"/>
      <c r="C1" s="14" t="s">
        <v>10</v>
      </c>
      <c r="D1" s="15" t="s">
        <v>79</v>
      </c>
      <c r="E1" s="20"/>
      <c r="F1" s="12"/>
      <c r="G1" s="52"/>
      <c r="H1" s="51"/>
    </row>
    <row r="2" spans="1:8" ht="15">
      <c r="A2" s="215"/>
      <c r="B2" s="216"/>
      <c r="C2" s="17" t="s">
        <v>80</v>
      </c>
      <c r="D2" s="30"/>
      <c r="E2" s="59"/>
      <c r="F2" s="180" t="s">
        <v>39</v>
      </c>
      <c r="G2" s="12"/>
      <c r="H2" s="53"/>
    </row>
    <row r="3" spans="1:8" ht="15">
      <c r="A3" s="215"/>
      <c r="B3" s="216"/>
      <c r="C3" s="217"/>
      <c r="D3" s="218"/>
      <c r="E3" s="60"/>
      <c r="F3" s="41"/>
      <c r="G3" s="54"/>
      <c r="H3" s="53"/>
    </row>
    <row r="4" spans="1:8" ht="15">
      <c r="A4" s="215"/>
      <c r="B4" s="216"/>
      <c r="C4" s="21"/>
      <c r="D4" s="22"/>
      <c r="E4" s="61"/>
      <c r="F4" s="51"/>
      <c r="G4" s="51"/>
      <c r="H4" s="51"/>
    </row>
    <row r="5" spans="1:8" s="57" customFormat="1" ht="12.75" customHeight="1">
      <c r="A5" s="221" t="s">
        <v>3</v>
      </c>
      <c r="B5" s="221"/>
      <c r="C5" s="24" t="s">
        <v>12</v>
      </c>
      <c r="D5" s="24" t="s">
        <v>13</v>
      </c>
      <c r="E5" s="24" t="s">
        <v>8</v>
      </c>
      <c r="F5" s="49"/>
      <c r="G5" s="49"/>
      <c r="H5" s="49"/>
    </row>
    <row r="6" spans="1:8" ht="13.5" customHeight="1">
      <c r="A6" s="211" t="s">
        <v>81</v>
      </c>
      <c r="B6" s="212"/>
      <c r="C6" s="199">
        <v>10.25</v>
      </c>
      <c r="D6" s="32">
        <v>491</v>
      </c>
      <c r="E6" s="187">
        <f>C6*D6</f>
        <v>5032.75</v>
      </c>
      <c r="F6" s="50"/>
      <c r="G6" s="50"/>
      <c r="H6" s="50"/>
    </row>
    <row r="7" spans="1:9" ht="15.75">
      <c r="A7" s="211" t="s">
        <v>137</v>
      </c>
      <c r="B7" s="212"/>
      <c r="C7" s="186">
        <v>10.26</v>
      </c>
      <c r="D7" s="32">
        <v>983</v>
      </c>
      <c r="E7" s="187">
        <f>C7*D7</f>
        <v>10085.58</v>
      </c>
      <c r="F7" s="50"/>
      <c r="G7" s="50"/>
      <c r="H7" s="50"/>
      <c r="I7" s="3"/>
    </row>
    <row r="8" spans="1:9" ht="15.75">
      <c r="A8" s="211" t="s">
        <v>138</v>
      </c>
      <c r="B8" s="212"/>
      <c r="C8" s="186">
        <v>10.25</v>
      </c>
      <c r="D8" s="32">
        <v>168</v>
      </c>
      <c r="E8" s="187">
        <f>C8*D8</f>
        <v>1722</v>
      </c>
      <c r="F8" s="50"/>
      <c r="G8" s="50"/>
      <c r="H8" s="50"/>
      <c r="I8" s="3"/>
    </row>
    <row r="9" spans="1:9" ht="15.75">
      <c r="A9" s="211" t="s">
        <v>139</v>
      </c>
      <c r="B9" s="212"/>
      <c r="C9" s="186">
        <v>10.25</v>
      </c>
      <c r="D9" s="32">
        <v>168</v>
      </c>
      <c r="E9" s="187">
        <f>C9*D9</f>
        <v>1722</v>
      </c>
      <c r="F9" s="50"/>
      <c r="G9" s="50"/>
      <c r="H9" s="50"/>
      <c r="I9" s="3"/>
    </row>
    <row r="10" spans="1:9" ht="15.75">
      <c r="A10" s="211"/>
      <c r="B10" s="212"/>
      <c r="C10" s="32"/>
      <c r="D10" s="32"/>
      <c r="E10" s="32"/>
      <c r="F10" s="50"/>
      <c r="G10" s="50"/>
      <c r="H10" s="50"/>
      <c r="I10" s="3"/>
    </row>
    <row r="11" spans="1:9" ht="15.75">
      <c r="A11" s="211"/>
      <c r="B11" s="212"/>
      <c r="C11" s="32"/>
      <c r="D11" s="32"/>
      <c r="E11" s="32"/>
      <c r="F11" s="50"/>
      <c r="G11" s="50"/>
      <c r="H11" s="50"/>
      <c r="I11" s="3"/>
    </row>
    <row r="12" spans="1:9" ht="15.75">
      <c r="A12" s="211"/>
      <c r="B12" s="212"/>
      <c r="C12" s="32"/>
      <c r="D12" s="32"/>
      <c r="E12" s="32"/>
      <c r="F12" s="50"/>
      <c r="G12" s="50"/>
      <c r="H12" s="50"/>
      <c r="I12" s="3"/>
    </row>
    <row r="13" spans="1:8" ht="13.5" customHeight="1">
      <c r="A13" s="221"/>
      <c r="B13" s="221"/>
      <c r="C13" s="58"/>
      <c r="D13" s="32"/>
      <c r="E13" s="58"/>
      <c r="F13" s="55"/>
      <c r="G13" s="50"/>
      <c r="H13" s="55"/>
    </row>
    <row r="14" spans="1:9" ht="15">
      <c r="A14" s="210"/>
      <c r="B14" s="210"/>
      <c r="C14" s="6"/>
      <c r="D14" s="6"/>
      <c r="E14" s="6"/>
      <c r="F14" s="48"/>
      <c r="G14" s="56"/>
      <c r="H14" s="51"/>
      <c r="I14" s="3"/>
    </row>
    <row r="15" spans="1:9" ht="15">
      <c r="A15" s="210"/>
      <c r="B15" s="210"/>
      <c r="C15" s="6"/>
      <c r="D15" s="6"/>
      <c r="E15" s="6"/>
      <c r="F15" s="48"/>
      <c r="G15" s="56"/>
      <c r="H15" s="51"/>
      <c r="I15" s="3"/>
    </row>
    <row r="16" spans="1:9" ht="15">
      <c r="A16" s="210"/>
      <c r="B16" s="210"/>
      <c r="C16" s="6"/>
      <c r="D16" s="6"/>
      <c r="E16" s="6"/>
      <c r="F16" s="48"/>
      <c r="G16" s="56"/>
      <c r="H16" s="51"/>
      <c r="I16" s="3"/>
    </row>
    <row r="17" spans="1:9" ht="15">
      <c r="A17" s="210"/>
      <c r="B17" s="210"/>
      <c r="C17" s="6"/>
      <c r="D17" s="6"/>
      <c r="E17" s="6"/>
      <c r="F17" s="48"/>
      <c r="G17" s="56"/>
      <c r="H17" s="51"/>
      <c r="I17" s="3"/>
    </row>
    <row r="18" spans="1:9" ht="15">
      <c r="A18" s="210"/>
      <c r="B18" s="210"/>
      <c r="C18" s="6"/>
      <c r="D18" s="6"/>
      <c r="E18" s="6"/>
      <c r="F18" s="48"/>
      <c r="G18" s="56"/>
      <c r="H18" s="51"/>
      <c r="I18" s="3"/>
    </row>
    <row r="19" spans="1:9" ht="15">
      <c r="A19" s="210"/>
      <c r="B19" s="210"/>
      <c r="C19" s="6"/>
      <c r="D19" s="6"/>
      <c r="E19" s="6"/>
      <c r="F19" s="48"/>
      <c r="G19" s="56"/>
      <c r="H19" s="51"/>
      <c r="I19" s="3"/>
    </row>
    <row r="20" spans="1:9" ht="15">
      <c r="A20" s="210"/>
      <c r="B20" s="210"/>
      <c r="C20" s="6"/>
      <c r="D20" s="6"/>
      <c r="E20" s="6"/>
      <c r="F20" s="48"/>
      <c r="G20" s="56"/>
      <c r="H20" s="51"/>
      <c r="I20" s="3"/>
    </row>
    <row r="21" spans="1:8" s="36" customFormat="1" ht="14.25">
      <c r="A21" s="219" t="s">
        <v>1</v>
      </c>
      <c r="B21" s="220"/>
      <c r="C21" s="62"/>
      <c r="D21" s="188">
        <f>SUM(D6:D20)</f>
        <v>1810</v>
      </c>
      <c r="E21" s="188">
        <f>SUM(E6:E20)</f>
        <v>18562.33</v>
      </c>
      <c r="F21" s="63"/>
      <c r="G21" s="64"/>
      <c r="H21" s="65"/>
    </row>
    <row r="24" spans="1:6" ht="15">
      <c r="A24" s="2"/>
      <c r="B24" s="9"/>
      <c r="E24" s="2"/>
      <c r="F24" s="2"/>
    </row>
    <row r="25" spans="1:6" ht="15">
      <c r="A25" s="13" t="s">
        <v>9</v>
      </c>
      <c r="B25" s="13"/>
      <c r="E25" s="10" t="s">
        <v>25</v>
      </c>
      <c r="F25" s="10"/>
    </row>
  </sheetData>
  <mergeCells count="19">
    <mergeCell ref="A6:B6"/>
    <mergeCell ref="A7:B7"/>
    <mergeCell ref="A10:B10"/>
    <mergeCell ref="A11:B11"/>
    <mergeCell ref="A12:B12"/>
    <mergeCell ref="A1:B4"/>
    <mergeCell ref="C3:D3"/>
    <mergeCell ref="A21:B21"/>
    <mergeCell ref="A5:B5"/>
    <mergeCell ref="A13:B13"/>
    <mergeCell ref="A14:B14"/>
    <mergeCell ref="A18:B18"/>
    <mergeCell ref="A8:B8"/>
    <mergeCell ref="A9:B9"/>
    <mergeCell ref="A20:B20"/>
    <mergeCell ref="A15:B15"/>
    <mergeCell ref="A16:B16"/>
    <mergeCell ref="A19:B19"/>
    <mergeCell ref="A17:B17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6"/>
  <sheetViews>
    <sheetView showGridLines="0" showZeros="0" tabSelected="1" zoomScale="75" zoomScaleNormal="75" zoomScaleSheetLayoutView="110" workbookViewId="0" topLeftCell="A196">
      <selection activeCell="B25" sqref="B25"/>
    </sheetView>
  </sheetViews>
  <sheetFormatPr defaultColWidth="9.140625" defaultRowHeight="12.75"/>
  <cols>
    <col min="1" max="1" width="17.8515625" style="0" customWidth="1"/>
    <col min="2" max="32" width="4.7109375" style="0" customWidth="1"/>
    <col min="33" max="33" width="8.421875" style="0" customWidth="1"/>
    <col min="37" max="37" width="14.140625" style="0" customWidth="1"/>
    <col min="39" max="39" width="10.7109375" style="0" customWidth="1"/>
    <col min="40" max="40" width="10.00390625" style="0" bestFit="1" customWidth="1"/>
    <col min="41" max="41" width="12.28125" style="0" bestFit="1" customWidth="1"/>
  </cols>
  <sheetData>
    <row r="1" spans="1:33" s="153" customFormat="1" ht="29.25" customHeight="1">
      <c r="A1" s="222" t="s">
        <v>71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3" s="153" customFormat="1" ht="29.25" customHeigh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1:33" ht="12.75">
      <c r="A3" s="154" t="s">
        <v>82</v>
      </c>
      <c r="B3" s="155"/>
      <c r="C3" s="155"/>
      <c r="D3" s="155"/>
      <c r="E3" s="155"/>
      <c r="F3" s="155"/>
      <c r="G3" s="155"/>
      <c r="H3" s="155"/>
      <c r="I3" s="155"/>
      <c r="J3" s="155"/>
      <c r="K3" s="155" t="s">
        <v>61</v>
      </c>
      <c r="L3" s="155"/>
      <c r="M3" s="155" t="s">
        <v>92</v>
      </c>
      <c r="N3" s="155"/>
      <c r="O3" s="155"/>
      <c r="P3" s="155"/>
      <c r="Q3" s="155"/>
      <c r="R3" s="155"/>
      <c r="S3" s="154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ht="12.75">
      <c r="A4" s="154" t="s">
        <v>62</v>
      </c>
      <c r="B4" s="155"/>
      <c r="C4" s="155"/>
      <c r="D4" s="155" t="s">
        <v>79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4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6"/>
    </row>
    <row r="5" spans="1:33" ht="13.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3" customFormat="1" ht="15" customHeight="1">
      <c r="A6" s="158" t="s">
        <v>63</v>
      </c>
      <c r="B6" s="159" t="s">
        <v>84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60" t="s">
        <v>1</v>
      </c>
    </row>
    <row r="7" spans="1:33" ht="12.75">
      <c r="A7" s="161"/>
      <c r="B7" s="162">
        <v>1</v>
      </c>
      <c r="C7" s="162">
        <f aca="true" t="shared" si="0" ref="C7:AF7">B7+1</f>
        <v>2</v>
      </c>
      <c r="D7" s="162">
        <f t="shared" si="0"/>
        <v>3</v>
      </c>
      <c r="E7" s="162">
        <f t="shared" si="0"/>
        <v>4</v>
      </c>
      <c r="F7" s="162">
        <f t="shared" si="0"/>
        <v>5</v>
      </c>
      <c r="G7" s="162">
        <f t="shared" si="0"/>
        <v>6</v>
      </c>
      <c r="H7" s="162">
        <f t="shared" si="0"/>
        <v>7</v>
      </c>
      <c r="I7" s="162">
        <f t="shared" si="0"/>
        <v>8</v>
      </c>
      <c r="J7" s="162">
        <f t="shared" si="0"/>
        <v>9</v>
      </c>
      <c r="K7" s="162">
        <f t="shared" si="0"/>
        <v>10</v>
      </c>
      <c r="L7" s="162">
        <f t="shared" si="0"/>
        <v>11</v>
      </c>
      <c r="M7" s="162">
        <f t="shared" si="0"/>
        <v>12</v>
      </c>
      <c r="N7" s="162">
        <f t="shared" si="0"/>
        <v>13</v>
      </c>
      <c r="O7" s="162">
        <f t="shared" si="0"/>
        <v>14</v>
      </c>
      <c r="P7" s="162">
        <f t="shared" si="0"/>
        <v>15</v>
      </c>
      <c r="Q7" s="162">
        <f t="shared" si="0"/>
        <v>16</v>
      </c>
      <c r="R7" s="162">
        <f t="shared" si="0"/>
        <v>17</v>
      </c>
      <c r="S7" s="162">
        <f t="shared" si="0"/>
        <v>18</v>
      </c>
      <c r="T7" s="162">
        <f t="shared" si="0"/>
        <v>19</v>
      </c>
      <c r="U7" s="162">
        <f t="shared" si="0"/>
        <v>20</v>
      </c>
      <c r="V7" s="162">
        <f t="shared" si="0"/>
        <v>21</v>
      </c>
      <c r="W7" s="162">
        <f t="shared" si="0"/>
        <v>22</v>
      </c>
      <c r="X7" s="162">
        <f t="shared" si="0"/>
        <v>23</v>
      </c>
      <c r="Y7" s="162">
        <f t="shared" si="0"/>
        <v>24</v>
      </c>
      <c r="Z7" s="162">
        <f t="shared" si="0"/>
        <v>25</v>
      </c>
      <c r="AA7" s="162">
        <f t="shared" si="0"/>
        <v>26</v>
      </c>
      <c r="AB7" s="162">
        <f t="shared" si="0"/>
        <v>27</v>
      </c>
      <c r="AC7" s="162">
        <f t="shared" si="0"/>
        <v>28</v>
      </c>
      <c r="AD7" s="162">
        <f t="shared" si="0"/>
        <v>29</v>
      </c>
      <c r="AE7" s="162">
        <f t="shared" si="0"/>
        <v>30</v>
      </c>
      <c r="AF7" s="163">
        <f t="shared" si="0"/>
        <v>31</v>
      </c>
      <c r="AG7" s="164"/>
    </row>
    <row r="8" spans="1:33" ht="12.75">
      <c r="A8" s="165" t="s">
        <v>83</v>
      </c>
      <c r="B8" s="166">
        <v>7.8</v>
      </c>
      <c r="C8" s="166">
        <v>7.8</v>
      </c>
      <c r="D8" s="166">
        <v>7.8</v>
      </c>
      <c r="E8" s="166">
        <v>7.8</v>
      </c>
      <c r="F8" s="166"/>
      <c r="G8" s="166"/>
      <c r="H8" s="166">
        <v>7.8</v>
      </c>
      <c r="I8" s="166">
        <v>7.8</v>
      </c>
      <c r="J8" s="166">
        <v>7.8</v>
      </c>
      <c r="K8" s="166">
        <v>7.8</v>
      </c>
      <c r="L8" s="166">
        <v>7.8</v>
      </c>
      <c r="M8" s="166">
        <v>0</v>
      </c>
      <c r="N8" s="166">
        <v>0</v>
      </c>
      <c r="O8" s="166">
        <v>7.8</v>
      </c>
      <c r="P8" s="166">
        <v>7.8</v>
      </c>
      <c r="Q8" s="166">
        <v>7.8</v>
      </c>
      <c r="R8" s="166">
        <v>7.8</v>
      </c>
      <c r="S8" s="166">
        <v>7.8</v>
      </c>
      <c r="T8" s="166">
        <v>0</v>
      </c>
      <c r="U8" s="166">
        <v>0</v>
      </c>
      <c r="V8" s="166">
        <v>7.8</v>
      </c>
      <c r="W8" s="166">
        <v>7.8</v>
      </c>
      <c r="X8" s="166">
        <v>7.8</v>
      </c>
      <c r="Y8" s="166">
        <v>7.8</v>
      </c>
      <c r="Z8" s="166">
        <v>7.8</v>
      </c>
      <c r="AA8" s="166"/>
      <c r="AB8" s="166"/>
      <c r="AC8" s="166">
        <v>7.8</v>
      </c>
      <c r="AD8" s="166">
        <v>7.8</v>
      </c>
      <c r="AE8" s="166"/>
      <c r="AF8" s="167"/>
      <c r="AG8" s="168">
        <f aca="true" t="shared" si="1" ref="AG8:AG17">SUM(B8:AF8)</f>
        <v>163.8</v>
      </c>
    </row>
    <row r="9" spans="1:33" ht="12.7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>
        <v>0</v>
      </c>
      <c r="AA9" s="166">
        <v>0</v>
      </c>
      <c r="AB9" s="166">
        <v>0</v>
      </c>
      <c r="AC9" s="166">
        <v>0</v>
      </c>
      <c r="AD9" s="166"/>
      <c r="AE9" s="166"/>
      <c r="AF9" s="167">
        <v>0</v>
      </c>
      <c r="AG9" s="168">
        <f t="shared" si="1"/>
        <v>0</v>
      </c>
    </row>
    <row r="10" spans="1:33" ht="12.75">
      <c r="A10" s="169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7"/>
      <c r="AG10" s="168">
        <f t="shared" si="1"/>
        <v>0</v>
      </c>
    </row>
    <row r="11" spans="1:33" ht="12.75">
      <c r="A11" s="169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7"/>
      <c r="AG11" s="168">
        <f t="shared" si="1"/>
        <v>0</v>
      </c>
    </row>
    <row r="12" spans="1:33" ht="12.75">
      <c r="A12" s="169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  <c r="AG12" s="168">
        <f t="shared" si="1"/>
        <v>0</v>
      </c>
    </row>
    <row r="13" spans="1:33" ht="12.75">
      <c r="A13" s="169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  <c r="AG13" s="168">
        <f t="shared" si="1"/>
        <v>0</v>
      </c>
    </row>
    <row r="14" spans="1:33" ht="12.75">
      <c r="A14" s="169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7"/>
      <c r="AG14" s="168">
        <f t="shared" si="1"/>
        <v>0</v>
      </c>
    </row>
    <row r="15" spans="1:33" ht="12.75">
      <c r="A15" s="169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7"/>
      <c r="AG15" s="168">
        <f t="shared" si="1"/>
        <v>0</v>
      </c>
    </row>
    <row r="16" spans="1:33" ht="12.75">
      <c r="A16" s="16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7"/>
      <c r="AG16" s="168">
        <f t="shared" si="1"/>
        <v>0</v>
      </c>
    </row>
    <row r="17" spans="1:33" ht="12.75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1"/>
      <c r="AG17" s="168">
        <f t="shared" si="1"/>
        <v>0</v>
      </c>
    </row>
    <row r="18" spans="1:33" ht="13.5" thickBot="1">
      <c r="A18" s="172" t="s">
        <v>1</v>
      </c>
      <c r="B18" s="173">
        <f>SUM(B8:B17)</f>
        <v>7.8</v>
      </c>
      <c r="C18" s="173">
        <f aca="true" t="shared" si="2" ref="C18:AF18">SUM(C8:C17)</f>
        <v>7.8</v>
      </c>
      <c r="D18" s="173">
        <f t="shared" si="2"/>
        <v>7.8</v>
      </c>
      <c r="E18" s="173">
        <f t="shared" si="2"/>
        <v>7.8</v>
      </c>
      <c r="F18" s="173">
        <f t="shared" si="2"/>
        <v>0</v>
      </c>
      <c r="G18" s="173">
        <f t="shared" si="2"/>
        <v>0</v>
      </c>
      <c r="H18" s="173">
        <f t="shared" si="2"/>
        <v>7.8</v>
      </c>
      <c r="I18" s="173">
        <f t="shared" si="2"/>
        <v>7.8</v>
      </c>
      <c r="J18" s="173">
        <f t="shared" si="2"/>
        <v>7.8</v>
      </c>
      <c r="K18" s="173">
        <f t="shared" si="2"/>
        <v>7.8</v>
      </c>
      <c r="L18" s="173">
        <f t="shared" si="2"/>
        <v>7.8</v>
      </c>
      <c r="M18" s="173">
        <f t="shared" si="2"/>
        <v>0</v>
      </c>
      <c r="N18" s="173">
        <f t="shared" si="2"/>
        <v>0</v>
      </c>
      <c r="O18" s="173">
        <f t="shared" si="2"/>
        <v>7.8</v>
      </c>
      <c r="P18" s="173">
        <f t="shared" si="2"/>
        <v>7.8</v>
      </c>
      <c r="Q18" s="173">
        <f t="shared" si="2"/>
        <v>7.8</v>
      </c>
      <c r="R18" s="173">
        <f t="shared" si="2"/>
        <v>7.8</v>
      </c>
      <c r="S18" s="173">
        <f t="shared" si="2"/>
        <v>7.8</v>
      </c>
      <c r="T18" s="173">
        <f t="shared" si="2"/>
        <v>0</v>
      </c>
      <c r="U18" s="173">
        <f t="shared" si="2"/>
        <v>0</v>
      </c>
      <c r="V18" s="173">
        <f t="shared" si="2"/>
        <v>7.8</v>
      </c>
      <c r="W18" s="173">
        <f t="shared" si="2"/>
        <v>7.8</v>
      </c>
      <c r="X18" s="173">
        <f t="shared" si="2"/>
        <v>7.8</v>
      </c>
      <c r="Y18" s="173">
        <f t="shared" si="2"/>
        <v>7.8</v>
      </c>
      <c r="Z18" s="173">
        <f t="shared" si="2"/>
        <v>7.8</v>
      </c>
      <c r="AA18" s="173">
        <f t="shared" si="2"/>
        <v>0</v>
      </c>
      <c r="AB18" s="173">
        <f t="shared" si="2"/>
        <v>0</v>
      </c>
      <c r="AC18" s="173">
        <f t="shared" si="2"/>
        <v>7.8</v>
      </c>
      <c r="AD18" s="173">
        <f t="shared" si="2"/>
        <v>7.8</v>
      </c>
      <c r="AE18" s="173">
        <f t="shared" si="2"/>
        <v>0</v>
      </c>
      <c r="AF18" s="173">
        <f t="shared" si="2"/>
        <v>0</v>
      </c>
      <c r="AG18" s="174">
        <f>SUM(AG8:AG17)</f>
        <v>163.8</v>
      </c>
    </row>
    <row r="19" s="175" customFormat="1" ht="11.25">
      <c r="AG19" s="176"/>
    </row>
    <row r="20" ht="12.75">
      <c r="AG20" s="177"/>
    </row>
    <row r="21" spans="1:33" ht="12.75">
      <c r="A21" t="s">
        <v>64</v>
      </c>
      <c r="AG21" s="177"/>
    </row>
    <row r="22" ht="12.75">
      <c r="AG22" s="177"/>
    </row>
    <row r="23" spans="1:33" ht="12.75">
      <c r="A23" t="s">
        <v>65</v>
      </c>
      <c r="B23" t="s">
        <v>66</v>
      </c>
      <c r="W23" t="s">
        <v>67</v>
      </c>
      <c r="AG23" s="177"/>
    </row>
    <row r="24" ht="12.75">
      <c r="AG24" s="177"/>
    </row>
    <row r="25" ht="12.75">
      <c r="AG25" s="177"/>
    </row>
    <row r="27" ht="13.5" thickBot="1"/>
    <row r="28" spans="1:33" ht="12.75">
      <c r="A28" s="158" t="s">
        <v>63</v>
      </c>
      <c r="B28" s="159" t="s">
        <v>85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60" t="s">
        <v>1</v>
      </c>
    </row>
    <row r="29" spans="1:33" ht="12.75">
      <c r="A29" s="161"/>
      <c r="B29" s="162">
        <v>1</v>
      </c>
      <c r="C29" s="162">
        <f aca="true" t="shared" si="3" ref="C29:AF29">B29+1</f>
        <v>2</v>
      </c>
      <c r="D29" s="162">
        <f t="shared" si="3"/>
        <v>3</v>
      </c>
      <c r="E29" s="162">
        <f t="shared" si="3"/>
        <v>4</v>
      </c>
      <c r="F29" s="162">
        <f t="shared" si="3"/>
        <v>5</v>
      </c>
      <c r="G29" s="162">
        <f t="shared" si="3"/>
        <v>6</v>
      </c>
      <c r="H29" s="162">
        <f t="shared" si="3"/>
        <v>7</v>
      </c>
      <c r="I29" s="162">
        <f t="shared" si="3"/>
        <v>8</v>
      </c>
      <c r="J29" s="162">
        <f t="shared" si="3"/>
        <v>9</v>
      </c>
      <c r="K29" s="162">
        <f t="shared" si="3"/>
        <v>10</v>
      </c>
      <c r="L29" s="162">
        <f t="shared" si="3"/>
        <v>11</v>
      </c>
      <c r="M29" s="162">
        <f t="shared" si="3"/>
        <v>12</v>
      </c>
      <c r="N29" s="162">
        <f t="shared" si="3"/>
        <v>13</v>
      </c>
      <c r="O29" s="162">
        <f t="shared" si="3"/>
        <v>14</v>
      </c>
      <c r="P29" s="162">
        <f t="shared" si="3"/>
        <v>15</v>
      </c>
      <c r="Q29" s="162">
        <f t="shared" si="3"/>
        <v>16</v>
      </c>
      <c r="R29" s="162">
        <f t="shared" si="3"/>
        <v>17</v>
      </c>
      <c r="S29" s="162">
        <f t="shared" si="3"/>
        <v>18</v>
      </c>
      <c r="T29" s="162">
        <f t="shared" si="3"/>
        <v>19</v>
      </c>
      <c r="U29" s="162">
        <f t="shared" si="3"/>
        <v>20</v>
      </c>
      <c r="V29" s="162">
        <f t="shared" si="3"/>
        <v>21</v>
      </c>
      <c r="W29" s="162">
        <f t="shared" si="3"/>
        <v>22</v>
      </c>
      <c r="X29" s="162">
        <f t="shared" si="3"/>
        <v>23</v>
      </c>
      <c r="Y29" s="162">
        <f t="shared" si="3"/>
        <v>24</v>
      </c>
      <c r="Z29" s="162">
        <f t="shared" si="3"/>
        <v>25</v>
      </c>
      <c r="AA29" s="162">
        <f t="shared" si="3"/>
        <v>26</v>
      </c>
      <c r="AB29" s="162">
        <f t="shared" si="3"/>
        <v>27</v>
      </c>
      <c r="AC29" s="162">
        <f t="shared" si="3"/>
        <v>28</v>
      </c>
      <c r="AD29" s="162">
        <f t="shared" si="3"/>
        <v>29</v>
      </c>
      <c r="AE29" s="162">
        <f t="shared" si="3"/>
        <v>30</v>
      </c>
      <c r="AF29" s="163">
        <f t="shared" si="3"/>
        <v>31</v>
      </c>
      <c r="AG29" s="164"/>
    </row>
    <row r="30" spans="1:33" ht="12.75">
      <c r="A30" s="165" t="s">
        <v>83</v>
      </c>
      <c r="B30" s="166">
        <v>7.8</v>
      </c>
      <c r="C30" s="166">
        <v>7.8</v>
      </c>
      <c r="D30" s="166"/>
      <c r="E30" s="166"/>
      <c r="F30" s="166">
        <v>7.8</v>
      </c>
      <c r="G30" s="166">
        <v>7.8</v>
      </c>
      <c r="H30" s="166">
        <v>7.8</v>
      </c>
      <c r="I30" s="166">
        <v>7.8</v>
      </c>
      <c r="J30" s="166">
        <v>7.8</v>
      </c>
      <c r="K30" s="166"/>
      <c r="L30" s="166"/>
      <c r="M30" s="166">
        <v>7.8</v>
      </c>
      <c r="N30" s="166">
        <v>7.8</v>
      </c>
      <c r="O30" s="166">
        <v>7.8</v>
      </c>
      <c r="P30" s="166">
        <v>7.8</v>
      </c>
      <c r="Q30" s="166">
        <v>7.8</v>
      </c>
      <c r="R30" s="166"/>
      <c r="S30" s="166"/>
      <c r="T30" s="166">
        <v>7.8</v>
      </c>
      <c r="U30" s="166">
        <v>7.8</v>
      </c>
      <c r="V30" s="166">
        <v>7.8</v>
      </c>
      <c r="W30" s="166">
        <v>7.8</v>
      </c>
      <c r="X30" s="166">
        <v>7.8</v>
      </c>
      <c r="Y30" s="166"/>
      <c r="Z30" s="166"/>
      <c r="AA30" s="166">
        <v>7.8</v>
      </c>
      <c r="AB30" s="166">
        <v>7.8</v>
      </c>
      <c r="AC30" s="166">
        <v>7.8</v>
      </c>
      <c r="AD30" s="166">
        <v>7.8</v>
      </c>
      <c r="AE30" s="166"/>
      <c r="AF30" s="167"/>
      <c r="AG30" s="168">
        <f aca="true" t="shared" si="4" ref="AG30:AG39">SUM(B30:AF30)</f>
        <v>163.8</v>
      </c>
    </row>
    <row r="31" spans="1:33" ht="12.75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>
        <v>0</v>
      </c>
      <c r="AA31" s="166">
        <v>0</v>
      </c>
      <c r="AB31" s="166">
        <v>0</v>
      </c>
      <c r="AC31" s="166">
        <v>0</v>
      </c>
      <c r="AD31" s="166"/>
      <c r="AE31" s="166"/>
      <c r="AF31" s="167">
        <v>0</v>
      </c>
      <c r="AG31" s="168">
        <f t="shared" si="4"/>
        <v>0</v>
      </c>
    </row>
    <row r="32" spans="1:33" ht="12.75">
      <c r="A32" s="169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7"/>
      <c r="AG32" s="168">
        <f t="shared" si="4"/>
        <v>0</v>
      </c>
    </row>
    <row r="33" spans="1:33" ht="12.75">
      <c r="A33" s="169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7"/>
      <c r="AG33" s="168">
        <f t="shared" si="4"/>
        <v>0</v>
      </c>
    </row>
    <row r="34" spans="1:33" ht="12.75">
      <c r="A34" s="169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7"/>
      <c r="AG34" s="168">
        <f t="shared" si="4"/>
        <v>0</v>
      </c>
    </row>
    <row r="35" spans="1:33" ht="12.75">
      <c r="A35" s="169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G35" s="168">
        <f t="shared" si="4"/>
        <v>0</v>
      </c>
    </row>
    <row r="36" spans="1:33" ht="12.75">
      <c r="A36" s="169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/>
      <c r="AG36" s="168">
        <f t="shared" si="4"/>
        <v>0</v>
      </c>
    </row>
    <row r="37" spans="1:33" ht="12.75">
      <c r="A37" s="169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7"/>
      <c r="AG37" s="168">
        <f t="shared" si="4"/>
        <v>0</v>
      </c>
    </row>
    <row r="38" spans="1:33" ht="12.75">
      <c r="A38" s="169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7"/>
      <c r="AG38" s="168">
        <f t="shared" si="4"/>
        <v>0</v>
      </c>
    </row>
    <row r="39" spans="1:33" ht="12.75">
      <c r="A39" s="169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1"/>
      <c r="AG39" s="168">
        <f t="shared" si="4"/>
        <v>0</v>
      </c>
    </row>
    <row r="40" spans="1:33" ht="13.5" thickBot="1">
      <c r="A40" s="172" t="s">
        <v>1</v>
      </c>
      <c r="B40" s="173">
        <f aca="true" t="shared" si="5" ref="B40:AG40">SUM(B30:B39)</f>
        <v>7.8</v>
      </c>
      <c r="C40" s="173">
        <f t="shared" si="5"/>
        <v>7.8</v>
      </c>
      <c r="D40" s="173">
        <f t="shared" si="5"/>
        <v>0</v>
      </c>
      <c r="E40" s="173">
        <f t="shared" si="5"/>
        <v>0</v>
      </c>
      <c r="F40" s="173">
        <f t="shared" si="5"/>
        <v>7.8</v>
      </c>
      <c r="G40" s="173">
        <f t="shared" si="5"/>
        <v>7.8</v>
      </c>
      <c r="H40" s="173">
        <f t="shared" si="5"/>
        <v>7.8</v>
      </c>
      <c r="I40" s="173">
        <f t="shared" si="5"/>
        <v>7.8</v>
      </c>
      <c r="J40" s="173">
        <f t="shared" si="5"/>
        <v>7.8</v>
      </c>
      <c r="K40" s="173">
        <f t="shared" si="5"/>
        <v>0</v>
      </c>
      <c r="L40" s="173">
        <f t="shared" si="5"/>
        <v>0</v>
      </c>
      <c r="M40" s="173">
        <f t="shared" si="5"/>
        <v>7.8</v>
      </c>
      <c r="N40" s="173">
        <f t="shared" si="5"/>
        <v>7.8</v>
      </c>
      <c r="O40" s="173">
        <f t="shared" si="5"/>
        <v>7.8</v>
      </c>
      <c r="P40" s="173">
        <f t="shared" si="5"/>
        <v>7.8</v>
      </c>
      <c r="Q40" s="173">
        <f t="shared" si="5"/>
        <v>7.8</v>
      </c>
      <c r="R40" s="173">
        <f t="shared" si="5"/>
        <v>0</v>
      </c>
      <c r="S40" s="173">
        <f t="shared" si="5"/>
        <v>0</v>
      </c>
      <c r="T40" s="173">
        <f t="shared" si="5"/>
        <v>7.8</v>
      </c>
      <c r="U40" s="173">
        <f t="shared" si="5"/>
        <v>7.8</v>
      </c>
      <c r="V40" s="173">
        <f t="shared" si="5"/>
        <v>7.8</v>
      </c>
      <c r="W40" s="173">
        <f t="shared" si="5"/>
        <v>7.8</v>
      </c>
      <c r="X40" s="173">
        <f t="shared" si="5"/>
        <v>7.8</v>
      </c>
      <c r="Y40" s="173">
        <f t="shared" si="5"/>
        <v>0</v>
      </c>
      <c r="Z40" s="173">
        <f t="shared" si="5"/>
        <v>0</v>
      </c>
      <c r="AA40" s="173">
        <f t="shared" si="5"/>
        <v>7.8</v>
      </c>
      <c r="AB40" s="173">
        <f t="shared" si="5"/>
        <v>7.8</v>
      </c>
      <c r="AC40" s="173">
        <f t="shared" si="5"/>
        <v>7.8</v>
      </c>
      <c r="AD40" s="173">
        <f t="shared" si="5"/>
        <v>7.8</v>
      </c>
      <c r="AE40" s="173">
        <f t="shared" si="5"/>
        <v>0</v>
      </c>
      <c r="AF40" s="173">
        <f t="shared" si="5"/>
        <v>0</v>
      </c>
      <c r="AG40" s="174">
        <f t="shared" si="5"/>
        <v>163.8</v>
      </c>
    </row>
    <row r="41" spans="1:33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6"/>
    </row>
    <row r="42" ht="12.75">
      <c r="AG42" s="177"/>
    </row>
    <row r="43" spans="1:33" ht="12.75">
      <c r="A43" t="s">
        <v>64</v>
      </c>
      <c r="AG43" s="177"/>
    </row>
    <row r="44" ht="12.75">
      <c r="AG44" s="177"/>
    </row>
    <row r="45" spans="1:33" ht="12.75">
      <c r="A45" t="s">
        <v>65</v>
      </c>
      <c r="B45" t="s">
        <v>66</v>
      </c>
      <c r="W45" t="s">
        <v>67</v>
      </c>
      <c r="AG45" s="177"/>
    </row>
    <row r="49" ht="13.5" thickBot="1"/>
    <row r="50" spans="1:33" ht="12.75">
      <c r="A50" s="158" t="s">
        <v>63</v>
      </c>
      <c r="B50" s="159" t="s">
        <v>86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60" t="s">
        <v>1</v>
      </c>
    </row>
    <row r="51" spans="1:33" ht="12.75">
      <c r="A51" s="161"/>
      <c r="B51" s="162">
        <v>1</v>
      </c>
      <c r="C51" s="162">
        <f aca="true" t="shared" si="6" ref="C51:AF51">B51+1</f>
        <v>2</v>
      </c>
      <c r="D51" s="162">
        <f t="shared" si="6"/>
        <v>3</v>
      </c>
      <c r="E51" s="162">
        <f t="shared" si="6"/>
        <v>4</v>
      </c>
      <c r="F51" s="162">
        <f t="shared" si="6"/>
        <v>5</v>
      </c>
      <c r="G51" s="162">
        <f t="shared" si="6"/>
        <v>6</v>
      </c>
      <c r="H51" s="162">
        <f t="shared" si="6"/>
        <v>7</v>
      </c>
      <c r="I51" s="162">
        <f t="shared" si="6"/>
        <v>8</v>
      </c>
      <c r="J51" s="162">
        <f t="shared" si="6"/>
        <v>9</v>
      </c>
      <c r="K51" s="162">
        <f t="shared" si="6"/>
        <v>10</v>
      </c>
      <c r="L51" s="162">
        <f t="shared" si="6"/>
        <v>11</v>
      </c>
      <c r="M51" s="162">
        <f t="shared" si="6"/>
        <v>12</v>
      </c>
      <c r="N51" s="162">
        <f t="shared" si="6"/>
        <v>13</v>
      </c>
      <c r="O51" s="162">
        <f t="shared" si="6"/>
        <v>14</v>
      </c>
      <c r="P51" s="162">
        <f t="shared" si="6"/>
        <v>15</v>
      </c>
      <c r="Q51" s="162">
        <f t="shared" si="6"/>
        <v>16</v>
      </c>
      <c r="R51" s="162">
        <f t="shared" si="6"/>
        <v>17</v>
      </c>
      <c r="S51" s="162">
        <f t="shared" si="6"/>
        <v>18</v>
      </c>
      <c r="T51" s="162">
        <f t="shared" si="6"/>
        <v>19</v>
      </c>
      <c r="U51" s="162">
        <f t="shared" si="6"/>
        <v>20</v>
      </c>
      <c r="V51" s="162">
        <f t="shared" si="6"/>
        <v>21</v>
      </c>
      <c r="W51" s="162">
        <f t="shared" si="6"/>
        <v>22</v>
      </c>
      <c r="X51" s="162">
        <f t="shared" si="6"/>
        <v>23</v>
      </c>
      <c r="Y51" s="162">
        <f t="shared" si="6"/>
        <v>24</v>
      </c>
      <c r="Z51" s="162">
        <f t="shared" si="6"/>
        <v>25</v>
      </c>
      <c r="AA51" s="162">
        <f t="shared" si="6"/>
        <v>26</v>
      </c>
      <c r="AB51" s="162">
        <f t="shared" si="6"/>
        <v>27</v>
      </c>
      <c r="AC51" s="162">
        <f t="shared" si="6"/>
        <v>28</v>
      </c>
      <c r="AD51" s="162">
        <f t="shared" si="6"/>
        <v>29</v>
      </c>
      <c r="AE51" s="162">
        <f t="shared" si="6"/>
        <v>30</v>
      </c>
      <c r="AF51" s="163">
        <f t="shared" si="6"/>
        <v>31</v>
      </c>
      <c r="AG51" s="164"/>
    </row>
    <row r="52" spans="1:33" ht="12.75">
      <c r="A52" s="165" t="s">
        <v>83</v>
      </c>
      <c r="B52" s="166">
        <v>7.8</v>
      </c>
      <c r="C52" s="166">
        <v>7.8</v>
      </c>
      <c r="D52" s="166">
        <v>7.8</v>
      </c>
      <c r="E52" s="166"/>
      <c r="F52" s="166"/>
      <c r="G52" s="166">
        <v>7.8</v>
      </c>
      <c r="H52" s="166">
        <v>7.8</v>
      </c>
      <c r="I52" s="166">
        <v>7.8</v>
      </c>
      <c r="J52" s="166">
        <v>7.8</v>
      </c>
      <c r="K52" s="166">
        <v>7.8</v>
      </c>
      <c r="L52" s="166"/>
      <c r="M52" s="166"/>
      <c r="N52" s="166">
        <v>7.8</v>
      </c>
      <c r="O52" s="166">
        <v>7.8</v>
      </c>
      <c r="P52" s="166">
        <v>7.8</v>
      </c>
      <c r="Q52" s="166">
        <v>7.8</v>
      </c>
      <c r="R52" s="166">
        <v>7.8</v>
      </c>
      <c r="S52" s="166"/>
      <c r="T52" s="166"/>
      <c r="U52" s="166">
        <v>7.8</v>
      </c>
      <c r="V52" s="166">
        <v>7.8</v>
      </c>
      <c r="W52" s="166">
        <v>7.8</v>
      </c>
      <c r="X52" s="166">
        <v>7.8</v>
      </c>
      <c r="Y52" s="166">
        <v>7.8</v>
      </c>
      <c r="Z52" s="166"/>
      <c r="AA52" s="166"/>
      <c r="AB52" s="166">
        <v>7.8</v>
      </c>
      <c r="AC52" s="166">
        <v>7.8</v>
      </c>
      <c r="AD52" s="166">
        <v>7.8</v>
      </c>
      <c r="AE52" s="166"/>
      <c r="AF52" s="167"/>
      <c r="AG52" s="168">
        <f aca="true" t="shared" si="7" ref="AG52:AG61">SUM(B52:AF52)</f>
        <v>163.8</v>
      </c>
    </row>
    <row r="53" spans="1:33" ht="12.7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>
        <v>0</v>
      </c>
      <c r="AA53" s="166">
        <v>0</v>
      </c>
      <c r="AB53" s="166">
        <v>0</v>
      </c>
      <c r="AC53" s="166">
        <v>0</v>
      </c>
      <c r="AD53" s="166"/>
      <c r="AE53" s="166"/>
      <c r="AF53" s="167">
        <v>0</v>
      </c>
      <c r="AG53" s="168">
        <f t="shared" si="7"/>
        <v>0</v>
      </c>
    </row>
    <row r="54" spans="1:33" ht="12.75">
      <c r="A54" s="169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7"/>
      <c r="AG54" s="168">
        <f t="shared" si="7"/>
        <v>0</v>
      </c>
    </row>
    <row r="55" spans="1:33" ht="12.75">
      <c r="A55" s="169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7"/>
      <c r="AG55" s="168">
        <f t="shared" si="7"/>
        <v>0</v>
      </c>
    </row>
    <row r="56" spans="1:33" ht="12.75">
      <c r="A56" s="169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7"/>
      <c r="AG56" s="168">
        <f t="shared" si="7"/>
        <v>0</v>
      </c>
    </row>
    <row r="57" spans="1:33" ht="12.75">
      <c r="A57" s="169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7"/>
      <c r="AG57" s="168">
        <f t="shared" si="7"/>
        <v>0</v>
      </c>
    </row>
    <row r="58" spans="1:33" ht="12.75">
      <c r="A58" s="169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7"/>
      <c r="AG58" s="168">
        <f t="shared" si="7"/>
        <v>0</v>
      </c>
    </row>
    <row r="59" spans="1:33" ht="12.75">
      <c r="A59" s="169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7"/>
      <c r="AG59" s="168">
        <f t="shared" si="7"/>
        <v>0</v>
      </c>
    </row>
    <row r="60" spans="1:33" ht="12.75">
      <c r="A60" s="169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7"/>
      <c r="AG60" s="168">
        <f t="shared" si="7"/>
        <v>0</v>
      </c>
    </row>
    <row r="61" spans="1:33" ht="12.7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1"/>
      <c r="AG61" s="168">
        <f t="shared" si="7"/>
        <v>0</v>
      </c>
    </row>
    <row r="62" spans="1:33" ht="13.5" thickBot="1">
      <c r="A62" s="172" t="s">
        <v>1</v>
      </c>
      <c r="B62" s="173">
        <f aca="true" t="shared" si="8" ref="B62:AG62">SUM(B52:B61)</f>
        <v>7.8</v>
      </c>
      <c r="C62" s="173">
        <f t="shared" si="8"/>
        <v>7.8</v>
      </c>
      <c r="D62" s="173">
        <f t="shared" si="8"/>
        <v>7.8</v>
      </c>
      <c r="E62" s="173">
        <f t="shared" si="8"/>
        <v>0</v>
      </c>
      <c r="F62" s="173">
        <f t="shared" si="8"/>
        <v>0</v>
      </c>
      <c r="G62" s="173">
        <f t="shared" si="8"/>
        <v>7.8</v>
      </c>
      <c r="H62" s="173">
        <f t="shared" si="8"/>
        <v>7.8</v>
      </c>
      <c r="I62" s="173">
        <f t="shared" si="8"/>
        <v>7.8</v>
      </c>
      <c r="J62" s="173">
        <f t="shared" si="8"/>
        <v>7.8</v>
      </c>
      <c r="K62" s="173">
        <f t="shared" si="8"/>
        <v>7.8</v>
      </c>
      <c r="L62" s="173">
        <f t="shared" si="8"/>
        <v>0</v>
      </c>
      <c r="M62" s="173">
        <f t="shared" si="8"/>
        <v>0</v>
      </c>
      <c r="N62" s="173">
        <f t="shared" si="8"/>
        <v>7.8</v>
      </c>
      <c r="O62" s="173">
        <f t="shared" si="8"/>
        <v>7.8</v>
      </c>
      <c r="P62" s="173">
        <f t="shared" si="8"/>
        <v>7.8</v>
      </c>
      <c r="Q62" s="173">
        <f t="shared" si="8"/>
        <v>7.8</v>
      </c>
      <c r="R62" s="173">
        <f t="shared" si="8"/>
        <v>7.8</v>
      </c>
      <c r="S62" s="173">
        <f t="shared" si="8"/>
        <v>0</v>
      </c>
      <c r="T62" s="173">
        <f t="shared" si="8"/>
        <v>0</v>
      </c>
      <c r="U62" s="173">
        <f t="shared" si="8"/>
        <v>7.8</v>
      </c>
      <c r="V62" s="173">
        <f t="shared" si="8"/>
        <v>7.8</v>
      </c>
      <c r="W62" s="173">
        <f t="shared" si="8"/>
        <v>7.8</v>
      </c>
      <c r="X62" s="173">
        <f t="shared" si="8"/>
        <v>7.8</v>
      </c>
      <c r="Y62" s="173">
        <f t="shared" si="8"/>
        <v>7.8</v>
      </c>
      <c r="Z62" s="173">
        <f t="shared" si="8"/>
        <v>0</v>
      </c>
      <c r="AA62" s="173">
        <f t="shared" si="8"/>
        <v>0</v>
      </c>
      <c r="AB62" s="173">
        <f t="shared" si="8"/>
        <v>7.8</v>
      </c>
      <c r="AC62" s="173">
        <f t="shared" si="8"/>
        <v>7.8</v>
      </c>
      <c r="AD62" s="173">
        <f t="shared" si="8"/>
        <v>7.8</v>
      </c>
      <c r="AE62" s="173">
        <f t="shared" si="8"/>
        <v>0</v>
      </c>
      <c r="AF62" s="173">
        <f t="shared" si="8"/>
        <v>0</v>
      </c>
      <c r="AG62" s="174">
        <f t="shared" si="8"/>
        <v>163.8</v>
      </c>
    </row>
    <row r="63" spans="1:33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6"/>
    </row>
    <row r="64" ht="12.75">
      <c r="AG64" s="177"/>
    </row>
    <row r="65" spans="1:33" ht="12.75">
      <c r="A65" t="s">
        <v>64</v>
      </c>
      <c r="AG65" s="177"/>
    </row>
    <row r="66" ht="12.75">
      <c r="AG66" s="177"/>
    </row>
    <row r="67" spans="1:33" ht="12.75">
      <c r="A67" t="s">
        <v>65</v>
      </c>
      <c r="B67" t="s">
        <v>66</v>
      </c>
      <c r="W67" t="s">
        <v>67</v>
      </c>
      <c r="AG67" s="177"/>
    </row>
    <row r="71" ht="13.5" thickBot="1"/>
    <row r="72" spans="1:33" ht="12.75">
      <c r="A72" s="158" t="s">
        <v>63</v>
      </c>
      <c r="B72" s="159" t="s">
        <v>87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60" t="s">
        <v>1</v>
      </c>
    </row>
    <row r="73" spans="1:33" ht="12.75">
      <c r="A73" s="161"/>
      <c r="B73" s="162">
        <v>1</v>
      </c>
      <c r="C73" s="162">
        <f aca="true" t="shared" si="9" ref="C73:AF73">B73+1</f>
        <v>2</v>
      </c>
      <c r="D73" s="162">
        <f t="shared" si="9"/>
        <v>3</v>
      </c>
      <c r="E73" s="162">
        <f t="shared" si="9"/>
        <v>4</v>
      </c>
      <c r="F73" s="162">
        <f t="shared" si="9"/>
        <v>5</v>
      </c>
      <c r="G73" s="162">
        <f t="shared" si="9"/>
        <v>6</v>
      </c>
      <c r="H73" s="162">
        <f t="shared" si="9"/>
        <v>7</v>
      </c>
      <c r="I73" s="162">
        <f t="shared" si="9"/>
        <v>8</v>
      </c>
      <c r="J73" s="162">
        <f t="shared" si="9"/>
        <v>9</v>
      </c>
      <c r="K73" s="162">
        <f t="shared" si="9"/>
        <v>10</v>
      </c>
      <c r="L73" s="162">
        <f t="shared" si="9"/>
        <v>11</v>
      </c>
      <c r="M73" s="162">
        <f t="shared" si="9"/>
        <v>12</v>
      </c>
      <c r="N73" s="162">
        <f t="shared" si="9"/>
        <v>13</v>
      </c>
      <c r="O73" s="162">
        <f t="shared" si="9"/>
        <v>14</v>
      </c>
      <c r="P73" s="162">
        <f t="shared" si="9"/>
        <v>15</v>
      </c>
      <c r="Q73" s="162">
        <f t="shared" si="9"/>
        <v>16</v>
      </c>
      <c r="R73" s="162">
        <f t="shared" si="9"/>
        <v>17</v>
      </c>
      <c r="S73" s="162">
        <f t="shared" si="9"/>
        <v>18</v>
      </c>
      <c r="T73" s="162">
        <f t="shared" si="9"/>
        <v>19</v>
      </c>
      <c r="U73" s="162">
        <f t="shared" si="9"/>
        <v>20</v>
      </c>
      <c r="V73" s="162">
        <f t="shared" si="9"/>
        <v>21</v>
      </c>
      <c r="W73" s="162">
        <f t="shared" si="9"/>
        <v>22</v>
      </c>
      <c r="X73" s="162">
        <f t="shared" si="9"/>
        <v>23</v>
      </c>
      <c r="Y73" s="162">
        <f t="shared" si="9"/>
        <v>24</v>
      </c>
      <c r="Z73" s="162">
        <f t="shared" si="9"/>
        <v>25</v>
      </c>
      <c r="AA73" s="162">
        <f t="shared" si="9"/>
        <v>26</v>
      </c>
      <c r="AB73" s="162">
        <f t="shared" si="9"/>
        <v>27</v>
      </c>
      <c r="AC73" s="162">
        <f t="shared" si="9"/>
        <v>28</v>
      </c>
      <c r="AD73" s="162">
        <f t="shared" si="9"/>
        <v>29</v>
      </c>
      <c r="AE73" s="162">
        <f t="shared" si="9"/>
        <v>30</v>
      </c>
      <c r="AF73" s="163">
        <f t="shared" si="9"/>
        <v>31</v>
      </c>
      <c r="AG73" s="164"/>
    </row>
    <row r="74" spans="1:33" ht="12.75">
      <c r="A74" s="165" t="s">
        <v>83</v>
      </c>
      <c r="B74" s="166">
        <v>7.8</v>
      </c>
      <c r="C74" s="166"/>
      <c r="D74" s="166"/>
      <c r="E74" s="166">
        <v>7.8</v>
      </c>
      <c r="F74" s="166">
        <v>7.8</v>
      </c>
      <c r="G74" s="166">
        <v>7.8</v>
      </c>
      <c r="H74" s="166">
        <v>7.8</v>
      </c>
      <c r="I74" s="166">
        <v>7.8</v>
      </c>
      <c r="J74" s="166"/>
      <c r="K74" s="166"/>
      <c r="L74" s="166">
        <v>7.8</v>
      </c>
      <c r="M74" s="166">
        <v>7.8</v>
      </c>
      <c r="N74" s="166">
        <v>7.8</v>
      </c>
      <c r="O74" s="166">
        <v>7.8</v>
      </c>
      <c r="P74" s="166">
        <v>7.8</v>
      </c>
      <c r="Q74" s="166"/>
      <c r="R74" s="166"/>
      <c r="S74" s="166">
        <v>7.8</v>
      </c>
      <c r="T74" s="166">
        <v>7.8</v>
      </c>
      <c r="U74" s="166">
        <v>7.8</v>
      </c>
      <c r="V74" s="166">
        <v>7.8</v>
      </c>
      <c r="W74" s="166">
        <v>7.8</v>
      </c>
      <c r="X74" s="166"/>
      <c r="Y74" s="166"/>
      <c r="Z74" s="166">
        <v>7.8</v>
      </c>
      <c r="AA74" s="166">
        <v>7.8</v>
      </c>
      <c r="AB74" s="166">
        <v>7.8</v>
      </c>
      <c r="AC74" s="166">
        <v>7.8</v>
      </c>
      <c r="AD74" s="166">
        <v>7.8</v>
      </c>
      <c r="AE74" s="166"/>
      <c r="AF74" s="167"/>
      <c r="AG74" s="168">
        <f aca="true" t="shared" si="10" ref="AG74:AG83">SUM(B74:AF74)</f>
        <v>163.8</v>
      </c>
    </row>
    <row r="75" spans="1:33" ht="12.75">
      <c r="A75" s="165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>
        <v>0</v>
      </c>
      <c r="AA75" s="166">
        <v>0</v>
      </c>
      <c r="AB75" s="166">
        <v>0</v>
      </c>
      <c r="AC75" s="166">
        <v>0</v>
      </c>
      <c r="AD75" s="166"/>
      <c r="AE75" s="166"/>
      <c r="AF75" s="167">
        <v>0</v>
      </c>
      <c r="AG75" s="168">
        <f t="shared" si="10"/>
        <v>0</v>
      </c>
    </row>
    <row r="76" spans="1:33" ht="12.75">
      <c r="A76" s="169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7"/>
      <c r="AG76" s="168">
        <f t="shared" si="10"/>
        <v>0</v>
      </c>
    </row>
    <row r="77" spans="1:33" ht="12.75">
      <c r="A77" s="169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7"/>
      <c r="AG77" s="168">
        <f t="shared" si="10"/>
        <v>0</v>
      </c>
    </row>
    <row r="78" spans="1:33" ht="12.75">
      <c r="A78" s="169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7"/>
      <c r="AG78" s="168">
        <f t="shared" si="10"/>
        <v>0</v>
      </c>
    </row>
    <row r="79" spans="1:33" ht="12.75">
      <c r="A79" s="169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7"/>
      <c r="AG79" s="168">
        <f t="shared" si="10"/>
        <v>0</v>
      </c>
    </row>
    <row r="80" spans="1:33" ht="12.75">
      <c r="A80" s="169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7"/>
      <c r="AG80" s="168">
        <f t="shared" si="10"/>
        <v>0</v>
      </c>
    </row>
    <row r="81" spans="1:33" ht="12.75">
      <c r="A81" s="169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7"/>
      <c r="AG81" s="168">
        <f t="shared" si="10"/>
        <v>0</v>
      </c>
    </row>
    <row r="82" spans="1:33" ht="12.75">
      <c r="A82" s="169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7"/>
      <c r="AG82" s="168">
        <f t="shared" si="10"/>
        <v>0</v>
      </c>
    </row>
    <row r="83" spans="1:33" ht="12.75">
      <c r="A83" s="169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1"/>
      <c r="AG83" s="168">
        <f t="shared" si="10"/>
        <v>0</v>
      </c>
    </row>
    <row r="84" spans="1:33" ht="13.5" thickBot="1">
      <c r="A84" s="172" t="s">
        <v>1</v>
      </c>
      <c r="B84" s="173">
        <f aca="true" t="shared" si="11" ref="B84:AG84">SUM(B74:B83)</f>
        <v>7.8</v>
      </c>
      <c r="C84" s="173">
        <f t="shared" si="11"/>
        <v>0</v>
      </c>
      <c r="D84" s="173">
        <f t="shared" si="11"/>
        <v>0</v>
      </c>
      <c r="E84" s="173">
        <f t="shared" si="11"/>
        <v>7.8</v>
      </c>
      <c r="F84" s="173">
        <f t="shared" si="11"/>
        <v>7.8</v>
      </c>
      <c r="G84" s="173">
        <f t="shared" si="11"/>
        <v>7.8</v>
      </c>
      <c r="H84" s="173">
        <f t="shared" si="11"/>
        <v>7.8</v>
      </c>
      <c r="I84" s="173">
        <f t="shared" si="11"/>
        <v>7.8</v>
      </c>
      <c r="J84" s="173">
        <f t="shared" si="11"/>
        <v>0</v>
      </c>
      <c r="K84" s="173">
        <f t="shared" si="11"/>
        <v>0</v>
      </c>
      <c r="L84" s="173">
        <f t="shared" si="11"/>
        <v>7.8</v>
      </c>
      <c r="M84" s="173">
        <f t="shared" si="11"/>
        <v>7.8</v>
      </c>
      <c r="N84" s="173">
        <f t="shared" si="11"/>
        <v>7.8</v>
      </c>
      <c r="O84" s="173">
        <f t="shared" si="11"/>
        <v>7.8</v>
      </c>
      <c r="P84" s="173">
        <f t="shared" si="11"/>
        <v>7.8</v>
      </c>
      <c r="Q84" s="173">
        <f t="shared" si="11"/>
        <v>0</v>
      </c>
      <c r="R84" s="173">
        <f t="shared" si="11"/>
        <v>0</v>
      </c>
      <c r="S84" s="173">
        <f t="shared" si="11"/>
        <v>7.8</v>
      </c>
      <c r="T84" s="173">
        <f t="shared" si="11"/>
        <v>7.8</v>
      </c>
      <c r="U84" s="173">
        <f t="shared" si="11"/>
        <v>7.8</v>
      </c>
      <c r="V84" s="173">
        <f t="shared" si="11"/>
        <v>7.8</v>
      </c>
      <c r="W84" s="173">
        <f t="shared" si="11"/>
        <v>7.8</v>
      </c>
      <c r="X84" s="173">
        <f t="shared" si="11"/>
        <v>0</v>
      </c>
      <c r="Y84" s="173">
        <f t="shared" si="11"/>
        <v>0</v>
      </c>
      <c r="Z84" s="173">
        <f t="shared" si="11"/>
        <v>7.8</v>
      </c>
      <c r="AA84" s="173">
        <f t="shared" si="11"/>
        <v>7.8</v>
      </c>
      <c r="AB84" s="173">
        <f t="shared" si="11"/>
        <v>7.8</v>
      </c>
      <c r="AC84" s="173">
        <f t="shared" si="11"/>
        <v>7.8</v>
      </c>
      <c r="AD84" s="173">
        <f t="shared" si="11"/>
        <v>7.8</v>
      </c>
      <c r="AE84" s="173">
        <f t="shared" si="11"/>
        <v>0</v>
      </c>
      <c r="AF84" s="173">
        <f t="shared" si="11"/>
        <v>0</v>
      </c>
      <c r="AG84" s="174">
        <f t="shared" si="11"/>
        <v>163.8</v>
      </c>
    </row>
    <row r="85" spans="1:33" ht="12.75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6"/>
    </row>
    <row r="86" ht="12.75">
      <c r="AG86" s="177"/>
    </row>
    <row r="87" spans="1:33" ht="12.75">
      <c r="A87" t="s">
        <v>64</v>
      </c>
      <c r="AG87" s="177"/>
    </row>
    <row r="88" ht="12.75">
      <c r="AG88" s="177"/>
    </row>
    <row r="89" spans="1:33" ht="12.75">
      <c r="A89" t="s">
        <v>65</v>
      </c>
      <c r="B89" t="s">
        <v>66</v>
      </c>
      <c r="W89" t="s">
        <v>67</v>
      </c>
      <c r="AG89" s="177"/>
    </row>
    <row r="94" ht="13.5" thickBot="1"/>
    <row r="95" spans="1:33" ht="12.75">
      <c r="A95" s="158" t="s">
        <v>63</v>
      </c>
      <c r="B95" s="159" t="s">
        <v>88</v>
      </c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60" t="s">
        <v>1</v>
      </c>
    </row>
    <row r="96" spans="1:33" ht="12.75">
      <c r="A96" s="161"/>
      <c r="B96" s="162">
        <v>1</v>
      </c>
      <c r="C96" s="162">
        <f aca="true" t="shared" si="12" ref="C96:AF96">B96+1</f>
        <v>2</v>
      </c>
      <c r="D96" s="162">
        <f t="shared" si="12"/>
        <v>3</v>
      </c>
      <c r="E96" s="162">
        <f t="shared" si="12"/>
        <v>4</v>
      </c>
      <c r="F96" s="162">
        <f t="shared" si="12"/>
        <v>5</v>
      </c>
      <c r="G96" s="162">
        <f t="shared" si="12"/>
        <v>6</v>
      </c>
      <c r="H96" s="162">
        <f t="shared" si="12"/>
        <v>7</v>
      </c>
      <c r="I96" s="162">
        <f t="shared" si="12"/>
        <v>8</v>
      </c>
      <c r="J96" s="162">
        <f t="shared" si="12"/>
        <v>9</v>
      </c>
      <c r="K96" s="162">
        <f t="shared" si="12"/>
        <v>10</v>
      </c>
      <c r="L96" s="162">
        <f t="shared" si="12"/>
        <v>11</v>
      </c>
      <c r="M96" s="162">
        <f t="shared" si="12"/>
        <v>12</v>
      </c>
      <c r="N96" s="162">
        <f t="shared" si="12"/>
        <v>13</v>
      </c>
      <c r="O96" s="162">
        <f t="shared" si="12"/>
        <v>14</v>
      </c>
      <c r="P96" s="162">
        <f t="shared" si="12"/>
        <v>15</v>
      </c>
      <c r="Q96" s="162">
        <f t="shared" si="12"/>
        <v>16</v>
      </c>
      <c r="R96" s="162">
        <f t="shared" si="12"/>
        <v>17</v>
      </c>
      <c r="S96" s="162">
        <f t="shared" si="12"/>
        <v>18</v>
      </c>
      <c r="T96" s="162">
        <f t="shared" si="12"/>
        <v>19</v>
      </c>
      <c r="U96" s="162">
        <f t="shared" si="12"/>
        <v>20</v>
      </c>
      <c r="V96" s="162">
        <f t="shared" si="12"/>
        <v>21</v>
      </c>
      <c r="W96" s="162">
        <f t="shared" si="12"/>
        <v>22</v>
      </c>
      <c r="X96" s="162">
        <f t="shared" si="12"/>
        <v>23</v>
      </c>
      <c r="Y96" s="162">
        <f t="shared" si="12"/>
        <v>24</v>
      </c>
      <c r="Z96" s="162">
        <f t="shared" si="12"/>
        <v>25</v>
      </c>
      <c r="AA96" s="162">
        <f t="shared" si="12"/>
        <v>26</v>
      </c>
      <c r="AB96" s="162">
        <f t="shared" si="12"/>
        <v>27</v>
      </c>
      <c r="AC96" s="162">
        <f t="shared" si="12"/>
        <v>28</v>
      </c>
      <c r="AD96" s="162">
        <f t="shared" si="12"/>
        <v>29</v>
      </c>
      <c r="AE96" s="162">
        <f t="shared" si="12"/>
        <v>30</v>
      </c>
      <c r="AF96" s="163">
        <f t="shared" si="12"/>
        <v>31</v>
      </c>
      <c r="AG96" s="164"/>
    </row>
    <row r="97" spans="1:33" ht="12.75">
      <c r="A97" s="165" t="s">
        <v>83</v>
      </c>
      <c r="B97" s="166"/>
      <c r="C97" s="166"/>
      <c r="D97" s="166">
        <v>7.8</v>
      </c>
      <c r="E97" s="166">
        <v>7.8</v>
      </c>
      <c r="F97" s="166">
        <v>7.8</v>
      </c>
      <c r="G97" s="166">
        <v>7.8</v>
      </c>
      <c r="H97" s="166"/>
      <c r="I97" s="166">
        <v>7.8</v>
      </c>
      <c r="J97" s="166">
        <v>7.8</v>
      </c>
      <c r="K97" s="166">
        <v>7.8</v>
      </c>
      <c r="L97" s="166">
        <v>7.8</v>
      </c>
      <c r="M97" s="166">
        <v>7.8</v>
      </c>
      <c r="N97" s="166"/>
      <c r="O97" s="166"/>
      <c r="P97" s="166">
        <v>7.8</v>
      </c>
      <c r="Q97" s="166">
        <v>7.8</v>
      </c>
      <c r="R97" s="166">
        <v>7.8</v>
      </c>
      <c r="S97" s="166">
        <v>7.8</v>
      </c>
      <c r="T97" s="166">
        <v>7.8</v>
      </c>
      <c r="U97" s="166"/>
      <c r="V97" s="166"/>
      <c r="W97" s="166">
        <v>7.8</v>
      </c>
      <c r="X97" s="166">
        <v>7.8</v>
      </c>
      <c r="Y97" s="166">
        <v>7.8</v>
      </c>
      <c r="Z97" s="166">
        <v>7.8</v>
      </c>
      <c r="AA97" s="166">
        <v>7.8</v>
      </c>
      <c r="AB97" s="166"/>
      <c r="AC97" s="166"/>
      <c r="AD97" s="166">
        <v>7.8</v>
      </c>
      <c r="AE97" s="166">
        <v>7.8</v>
      </c>
      <c r="AF97" s="167"/>
      <c r="AG97" s="168">
        <f aca="true" t="shared" si="13" ref="AG97:AG106">SUM(B97:AF97)</f>
        <v>163.8</v>
      </c>
    </row>
    <row r="98" spans="1:33" ht="12.75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>
        <v>0</v>
      </c>
      <c r="AA98" s="166">
        <v>0</v>
      </c>
      <c r="AB98" s="166">
        <v>0</v>
      </c>
      <c r="AC98" s="166">
        <v>0</v>
      </c>
      <c r="AD98" s="166"/>
      <c r="AE98" s="166"/>
      <c r="AF98" s="167">
        <v>0</v>
      </c>
      <c r="AG98" s="168">
        <f t="shared" si="13"/>
        <v>0</v>
      </c>
    </row>
    <row r="99" spans="1:33" ht="12.75">
      <c r="A99" s="169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7"/>
      <c r="AG99" s="168">
        <f t="shared" si="13"/>
        <v>0</v>
      </c>
    </row>
    <row r="100" spans="1:33" ht="12.75">
      <c r="A100" s="169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7"/>
      <c r="AG100" s="168">
        <f t="shared" si="13"/>
        <v>0</v>
      </c>
    </row>
    <row r="101" spans="1:33" ht="12.75">
      <c r="A101" s="169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7"/>
      <c r="AG101" s="168">
        <f t="shared" si="13"/>
        <v>0</v>
      </c>
    </row>
    <row r="102" spans="1:33" ht="12.75">
      <c r="A102" s="169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7"/>
      <c r="AG102" s="168">
        <f t="shared" si="13"/>
        <v>0</v>
      </c>
    </row>
    <row r="103" spans="1:33" ht="12.75">
      <c r="A103" s="169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7"/>
      <c r="AG103" s="168">
        <f t="shared" si="13"/>
        <v>0</v>
      </c>
    </row>
    <row r="104" spans="1:33" ht="12.75">
      <c r="A104" s="169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7"/>
      <c r="AG104" s="168">
        <f t="shared" si="13"/>
        <v>0</v>
      </c>
    </row>
    <row r="105" spans="1:33" ht="12.75">
      <c r="A105" s="169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7"/>
      <c r="AG105" s="168">
        <f t="shared" si="13"/>
        <v>0</v>
      </c>
    </row>
    <row r="106" spans="1:33" ht="12.75">
      <c r="A106" s="169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1"/>
      <c r="AG106" s="168">
        <f t="shared" si="13"/>
        <v>0</v>
      </c>
    </row>
    <row r="107" spans="1:33" ht="13.5" thickBot="1">
      <c r="A107" s="172" t="s">
        <v>1</v>
      </c>
      <c r="B107" s="173">
        <f aca="true" t="shared" si="14" ref="B107:AG107">SUM(B97:B106)</f>
        <v>0</v>
      </c>
      <c r="C107" s="173">
        <f t="shared" si="14"/>
        <v>0</v>
      </c>
      <c r="D107" s="173">
        <f t="shared" si="14"/>
        <v>7.8</v>
      </c>
      <c r="E107" s="173">
        <f t="shared" si="14"/>
        <v>7.8</v>
      </c>
      <c r="F107" s="173">
        <f t="shared" si="14"/>
        <v>7.8</v>
      </c>
      <c r="G107" s="173">
        <f t="shared" si="14"/>
        <v>7.8</v>
      </c>
      <c r="H107" s="173">
        <f t="shared" si="14"/>
        <v>0</v>
      </c>
      <c r="I107" s="173">
        <f t="shared" si="14"/>
        <v>7.8</v>
      </c>
      <c r="J107" s="173">
        <f t="shared" si="14"/>
        <v>7.8</v>
      </c>
      <c r="K107" s="173">
        <f t="shared" si="14"/>
        <v>7.8</v>
      </c>
      <c r="L107" s="173">
        <f t="shared" si="14"/>
        <v>7.8</v>
      </c>
      <c r="M107" s="173">
        <f t="shared" si="14"/>
        <v>7.8</v>
      </c>
      <c r="N107" s="173">
        <f t="shared" si="14"/>
        <v>0</v>
      </c>
      <c r="O107" s="173">
        <f t="shared" si="14"/>
        <v>0</v>
      </c>
      <c r="P107" s="173">
        <f t="shared" si="14"/>
        <v>7.8</v>
      </c>
      <c r="Q107" s="173">
        <f t="shared" si="14"/>
        <v>7.8</v>
      </c>
      <c r="R107" s="173">
        <f t="shared" si="14"/>
        <v>7.8</v>
      </c>
      <c r="S107" s="173">
        <f t="shared" si="14"/>
        <v>7.8</v>
      </c>
      <c r="T107" s="173">
        <f t="shared" si="14"/>
        <v>7.8</v>
      </c>
      <c r="U107" s="173">
        <f t="shared" si="14"/>
        <v>0</v>
      </c>
      <c r="V107" s="173">
        <f t="shared" si="14"/>
        <v>0</v>
      </c>
      <c r="W107" s="173">
        <f t="shared" si="14"/>
        <v>7.8</v>
      </c>
      <c r="X107" s="173">
        <f t="shared" si="14"/>
        <v>7.8</v>
      </c>
      <c r="Y107" s="173">
        <f t="shared" si="14"/>
        <v>7.8</v>
      </c>
      <c r="Z107" s="173">
        <f t="shared" si="14"/>
        <v>7.8</v>
      </c>
      <c r="AA107" s="173">
        <f t="shared" si="14"/>
        <v>7.8</v>
      </c>
      <c r="AB107" s="173">
        <f t="shared" si="14"/>
        <v>0</v>
      </c>
      <c r="AC107" s="173">
        <f t="shared" si="14"/>
        <v>0</v>
      </c>
      <c r="AD107" s="173">
        <f t="shared" si="14"/>
        <v>7.8</v>
      </c>
      <c r="AE107" s="173">
        <f t="shared" si="14"/>
        <v>7.8</v>
      </c>
      <c r="AF107" s="173">
        <f t="shared" si="14"/>
        <v>0</v>
      </c>
      <c r="AG107" s="174">
        <f t="shared" si="14"/>
        <v>163.8</v>
      </c>
    </row>
    <row r="108" spans="1:33" ht="12.75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6"/>
    </row>
    <row r="109" ht="12.75">
      <c r="AG109" s="177"/>
    </row>
    <row r="110" spans="1:33" ht="12.75">
      <c r="A110" t="s">
        <v>64</v>
      </c>
      <c r="AG110" s="177"/>
    </row>
    <row r="111" ht="12.75">
      <c r="AG111" s="177"/>
    </row>
    <row r="112" spans="1:33" ht="12.75">
      <c r="A112" t="s">
        <v>65</v>
      </c>
      <c r="B112" t="s">
        <v>66</v>
      </c>
      <c r="W112" t="s">
        <v>67</v>
      </c>
      <c r="AG112" s="177"/>
    </row>
    <row r="117" ht="13.5" thickBot="1"/>
    <row r="118" spans="1:33" ht="12.75">
      <c r="A118" s="158" t="s">
        <v>63</v>
      </c>
      <c r="B118" s="159" t="s">
        <v>89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60" t="s">
        <v>1</v>
      </c>
    </row>
    <row r="119" spans="1:33" ht="12.75">
      <c r="A119" s="161"/>
      <c r="B119" s="162">
        <v>1</v>
      </c>
      <c r="C119" s="162">
        <f aca="true" t="shared" si="15" ref="C119:AF119">B119+1</f>
        <v>2</v>
      </c>
      <c r="D119" s="162">
        <f t="shared" si="15"/>
        <v>3</v>
      </c>
      <c r="E119" s="162">
        <f t="shared" si="15"/>
        <v>4</v>
      </c>
      <c r="F119" s="162">
        <f t="shared" si="15"/>
        <v>5</v>
      </c>
      <c r="G119" s="162">
        <f t="shared" si="15"/>
        <v>6</v>
      </c>
      <c r="H119" s="162">
        <f t="shared" si="15"/>
        <v>7</v>
      </c>
      <c r="I119" s="162">
        <f t="shared" si="15"/>
        <v>8</v>
      </c>
      <c r="J119" s="162">
        <f t="shared" si="15"/>
        <v>9</v>
      </c>
      <c r="K119" s="162">
        <f t="shared" si="15"/>
        <v>10</v>
      </c>
      <c r="L119" s="162">
        <f t="shared" si="15"/>
        <v>11</v>
      </c>
      <c r="M119" s="162">
        <f t="shared" si="15"/>
        <v>12</v>
      </c>
      <c r="N119" s="162">
        <f t="shared" si="15"/>
        <v>13</v>
      </c>
      <c r="O119" s="162">
        <f t="shared" si="15"/>
        <v>14</v>
      </c>
      <c r="P119" s="162">
        <f t="shared" si="15"/>
        <v>15</v>
      </c>
      <c r="Q119" s="162">
        <f t="shared" si="15"/>
        <v>16</v>
      </c>
      <c r="R119" s="162">
        <f t="shared" si="15"/>
        <v>17</v>
      </c>
      <c r="S119" s="162">
        <f t="shared" si="15"/>
        <v>18</v>
      </c>
      <c r="T119" s="162">
        <f t="shared" si="15"/>
        <v>19</v>
      </c>
      <c r="U119" s="162">
        <f t="shared" si="15"/>
        <v>20</v>
      </c>
      <c r="V119" s="162">
        <f t="shared" si="15"/>
        <v>21</v>
      </c>
      <c r="W119" s="162">
        <f t="shared" si="15"/>
        <v>22</v>
      </c>
      <c r="X119" s="162">
        <f t="shared" si="15"/>
        <v>23</v>
      </c>
      <c r="Y119" s="162">
        <f t="shared" si="15"/>
        <v>24</v>
      </c>
      <c r="Z119" s="162">
        <f t="shared" si="15"/>
        <v>25</v>
      </c>
      <c r="AA119" s="162">
        <f t="shared" si="15"/>
        <v>26</v>
      </c>
      <c r="AB119" s="162">
        <f t="shared" si="15"/>
        <v>27</v>
      </c>
      <c r="AC119" s="162">
        <f t="shared" si="15"/>
        <v>28</v>
      </c>
      <c r="AD119" s="162">
        <f t="shared" si="15"/>
        <v>29</v>
      </c>
      <c r="AE119" s="162">
        <f t="shared" si="15"/>
        <v>30</v>
      </c>
      <c r="AF119" s="163">
        <f t="shared" si="15"/>
        <v>31</v>
      </c>
      <c r="AG119" s="164"/>
    </row>
    <row r="120" spans="1:33" ht="12.75">
      <c r="A120" s="165" t="s">
        <v>83</v>
      </c>
      <c r="B120" s="166">
        <v>7.8</v>
      </c>
      <c r="C120" s="166">
        <v>7.8</v>
      </c>
      <c r="D120" s="166">
        <v>7.8</v>
      </c>
      <c r="E120" s="166">
        <v>7.8</v>
      </c>
      <c r="F120" s="166"/>
      <c r="G120" s="166">
        <v>7.8</v>
      </c>
      <c r="H120" s="166">
        <v>7.8</v>
      </c>
      <c r="I120" s="166"/>
      <c r="J120" s="166">
        <v>7.8</v>
      </c>
      <c r="K120" s="166">
        <v>7.8</v>
      </c>
      <c r="L120" s="166"/>
      <c r="M120" s="166"/>
      <c r="N120" s="166">
        <v>7.8</v>
      </c>
      <c r="O120" s="166">
        <v>7.8</v>
      </c>
      <c r="P120" s="166">
        <v>7.8</v>
      </c>
      <c r="Q120" s="166">
        <v>7.8</v>
      </c>
      <c r="R120" s="166">
        <v>7.8</v>
      </c>
      <c r="S120" s="166"/>
      <c r="T120" s="166"/>
      <c r="U120" s="166">
        <v>7.8</v>
      </c>
      <c r="V120" s="166">
        <v>7.8</v>
      </c>
      <c r="W120" s="166">
        <v>7.8</v>
      </c>
      <c r="X120" s="166">
        <v>7.8</v>
      </c>
      <c r="Y120" s="166"/>
      <c r="Z120" s="166"/>
      <c r="AA120" s="166"/>
      <c r="AB120" s="166">
        <v>7.8</v>
      </c>
      <c r="AC120" s="166">
        <v>7.8</v>
      </c>
      <c r="AD120" s="166">
        <v>7.8</v>
      </c>
      <c r="AE120" s="166">
        <v>7.8</v>
      </c>
      <c r="AF120" s="167"/>
      <c r="AG120" s="168">
        <f aca="true" t="shared" si="16" ref="AG120:AG129">SUM(B120:AF120)</f>
        <v>163.8</v>
      </c>
    </row>
    <row r="121" spans="1:33" ht="12.75">
      <c r="A121" s="165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>
        <v>0</v>
      </c>
      <c r="AA121" s="166">
        <v>0</v>
      </c>
      <c r="AB121" s="166">
        <v>0</v>
      </c>
      <c r="AC121" s="166">
        <v>0</v>
      </c>
      <c r="AD121" s="166"/>
      <c r="AE121" s="166"/>
      <c r="AF121" s="167">
        <v>0</v>
      </c>
      <c r="AG121" s="168">
        <f t="shared" si="16"/>
        <v>0</v>
      </c>
    </row>
    <row r="122" spans="1:33" ht="12.75">
      <c r="A122" s="169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7"/>
      <c r="AG122" s="168">
        <f t="shared" si="16"/>
        <v>0</v>
      </c>
    </row>
    <row r="123" spans="1:33" ht="12.75">
      <c r="A123" s="169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7"/>
      <c r="AG123" s="168">
        <f t="shared" si="16"/>
        <v>0</v>
      </c>
    </row>
    <row r="124" spans="1:33" ht="12.75">
      <c r="A124" s="169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7"/>
      <c r="AG124" s="168">
        <f t="shared" si="16"/>
        <v>0</v>
      </c>
    </row>
    <row r="125" spans="1:33" ht="12.75">
      <c r="A125" s="169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7"/>
      <c r="AG125" s="168">
        <f t="shared" si="16"/>
        <v>0</v>
      </c>
    </row>
    <row r="126" spans="1:33" ht="12.75">
      <c r="A126" s="169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7"/>
      <c r="AG126" s="168">
        <f t="shared" si="16"/>
        <v>0</v>
      </c>
    </row>
    <row r="127" spans="1:33" ht="12.75">
      <c r="A127" s="169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7"/>
      <c r="AG127" s="168">
        <f t="shared" si="16"/>
        <v>0</v>
      </c>
    </row>
    <row r="128" spans="1:33" ht="12.75">
      <c r="A128" s="169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7"/>
      <c r="AG128" s="168">
        <f t="shared" si="16"/>
        <v>0</v>
      </c>
    </row>
    <row r="129" spans="1:33" ht="12.75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1"/>
      <c r="AG129" s="168">
        <f t="shared" si="16"/>
        <v>0</v>
      </c>
    </row>
    <row r="130" spans="1:33" ht="13.5" thickBot="1">
      <c r="A130" s="172" t="s">
        <v>1</v>
      </c>
      <c r="B130" s="173">
        <f aca="true" t="shared" si="17" ref="B130:AG130">SUM(B120:B129)</f>
        <v>7.8</v>
      </c>
      <c r="C130" s="173">
        <f t="shared" si="17"/>
        <v>7.8</v>
      </c>
      <c r="D130" s="173">
        <f t="shared" si="17"/>
        <v>7.8</v>
      </c>
      <c r="E130" s="173">
        <f t="shared" si="17"/>
        <v>7.8</v>
      </c>
      <c r="F130" s="173">
        <f t="shared" si="17"/>
        <v>0</v>
      </c>
      <c r="G130" s="173">
        <f t="shared" si="17"/>
        <v>7.8</v>
      </c>
      <c r="H130" s="173">
        <f t="shared" si="17"/>
        <v>7.8</v>
      </c>
      <c r="I130" s="173">
        <f t="shared" si="17"/>
        <v>0</v>
      </c>
      <c r="J130" s="173">
        <f t="shared" si="17"/>
        <v>7.8</v>
      </c>
      <c r="K130" s="173">
        <f t="shared" si="17"/>
        <v>7.8</v>
      </c>
      <c r="L130" s="173">
        <f t="shared" si="17"/>
        <v>0</v>
      </c>
      <c r="M130" s="173">
        <f t="shared" si="17"/>
        <v>0</v>
      </c>
      <c r="N130" s="173">
        <f t="shared" si="17"/>
        <v>7.8</v>
      </c>
      <c r="O130" s="173">
        <f t="shared" si="17"/>
        <v>7.8</v>
      </c>
      <c r="P130" s="173">
        <f t="shared" si="17"/>
        <v>7.8</v>
      </c>
      <c r="Q130" s="173">
        <f t="shared" si="17"/>
        <v>7.8</v>
      </c>
      <c r="R130" s="173">
        <f t="shared" si="17"/>
        <v>7.8</v>
      </c>
      <c r="S130" s="173">
        <f t="shared" si="17"/>
        <v>0</v>
      </c>
      <c r="T130" s="173">
        <f t="shared" si="17"/>
        <v>0</v>
      </c>
      <c r="U130" s="173">
        <f t="shared" si="17"/>
        <v>7.8</v>
      </c>
      <c r="V130" s="173">
        <f t="shared" si="17"/>
        <v>7.8</v>
      </c>
      <c r="W130" s="173">
        <f t="shared" si="17"/>
        <v>7.8</v>
      </c>
      <c r="X130" s="173">
        <f t="shared" si="17"/>
        <v>7.8</v>
      </c>
      <c r="Y130" s="173">
        <f t="shared" si="17"/>
        <v>0</v>
      </c>
      <c r="Z130" s="173">
        <f t="shared" si="17"/>
        <v>0</v>
      </c>
      <c r="AA130" s="173">
        <f t="shared" si="17"/>
        <v>0</v>
      </c>
      <c r="AB130" s="173">
        <f t="shared" si="17"/>
        <v>7.8</v>
      </c>
      <c r="AC130" s="173">
        <f t="shared" si="17"/>
        <v>7.8</v>
      </c>
      <c r="AD130" s="173">
        <f t="shared" si="17"/>
        <v>7.8</v>
      </c>
      <c r="AE130" s="173">
        <f t="shared" si="17"/>
        <v>7.8</v>
      </c>
      <c r="AF130" s="173">
        <f t="shared" si="17"/>
        <v>0</v>
      </c>
      <c r="AG130" s="174">
        <f t="shared" si="17"/>
        <v>163.8</v>
      </c>
    </row>
    <row r="131" spans="1:33" ht="12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6"/>
    </row>
    <row r="132" ht="12.75">
      <c r="AG132" s="177"/>
    </row>
    <row r="133" spans="1:33" ht="12.75">
      <c r="A133" t="s">
        <v>64</v>
      </c>
      <c r="AG133" s="177"/>
    </row>
    <row r="134" ht="12.75">
      <c r="AG134" s="177"/>
    </row>
    <row r="135" spans="1:33" ht="12.75">
      <c r="A135" t="s">
        <v>65</v>
      </c>
      <c r="B135" t="s">
        <v>66</v>
      </c>
      <c r="W135" t="s">
        <v>67</v>
      </c>
      <c r="AG135" s="177"/>
    </row>
    <row r="138" spans="1:33" ht="15.75">
      <c r="A138" s="222" t="s">
        <v>71</v>
      </c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</row>
    <row r="141" spans="1:33" ht="12.75">
      <c r="A141" s="154" t="s">
        <v>90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 t="s">
        <v>61</v>
      </c>
      <c r="L141" s="155"/>
      <c r="M141" s="155" t="s">
        <v>92</v>
      </c>
      <c r="N141" s="155"/>
      <c r="O141" s="155"/>
      <c r="P141" s="155"/>
      <c r="Q141" s="155"/>
      <c r="R141" s="155"/>
      <c r="S141" s="154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ht="12.75">
      <c r="A142" s="154" t="s">
        <v>62</v>
      </c>
      <c r="B142" s="155"/>
      <c r="C142" s="155"/>
      <c r="D142" s="155" t="s">
        <v>79</v>
      </c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4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6"/>
    </row>
    <row r="143" spans="1:33" ht="13.5" thickBot="1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ht="12.75">
      <c r="A144" s="158" t="s">
        <v>63</v>
      </c>
      <c r="B144" s="159" t="s">
        <v>84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60" t="s">
        <v>1</v>
      </c>
    </row>
    <row r="145" spans="1:33" ht="12.75">
      <c r="A145" s="161"/>
      <c r="B145" s="162">
        <v>1</v>
      </c>
      <c r="C145" s="162">
        <f aca="true" t="shared" si="18" ref="C145:AF145">B145+1</f>
        <v>2</v>
      </c>
      <c r="D145" s="162">
        <f t="shared" si="18"/>
        <v>3</v>
      </c>
      <c r="E145" s="162">
        <f t="shared" si="18"/>
        <v>4</v>
      </c>
      <c r="F145" s="162">
        <f t="shared" si="18"/>
        <v>5</v>
      </c>
      <c r="G145" s="162">
        <f t="shared" si="18"/>
        <v>6</v>
      </c>
      <c r="H145" s="162">
        <f t="shared" si="18"/>
        <v>7</v>
      </c>
      <c r="I145" s="162">
        <f t="shared" si="18"/>
        <v>8</v>
      </c>
      <c r="J145" s="162">
        <f t="shared" si="18"/>
        <v>9</v>
      </c>
      <c r="K145" s="162">
        <f t="shared" si="18"/>
        <v>10</v>
      </c>
      <c r="L145" s="162">
        <f t="shared" si="18"/>
        <v>11</v>
      </c>
      <c r="M145" s="162">
        <f t="shared" si="18"/>
        <v>12</v>
      </c>
      <c r="N145" s="162">
        <f t="shared" si="18"/>
        <v>13</v>
      </c>
      <c r="O145" s="162">
        <f t="shared" si="18"/>
        <v>14</v>
      </c>
      <c r="P145" s="162">
        <f t="shared" si="18"/>
        <v>15</v>
      </c>
      <c r="Q145" s="162">
        <f t="shared" si="18"/>
        <v>16</v>
      </c>
      <c r="R145" s="162">
        <f t="shared" si="18"/>
        <v>17</v>
      </c>
      <c r="S145" s="162">
        <f t="shared" si="18"/>
        <v>18</v>
      </c>
      <c r="T145" s="162">
        <f t="shared" si="18"/>
        <v>19</v>
      </c>
      <c r="U145" s="162">
        <f t="shared" si="18"/>
        <v>20</v>
      </c>
      <c r="V145" s="162">
        <f t="shared" si="18"/>
        <v>21</v>
      </c>
      <c r="W145" s="162">
        <f t="shared" si="18"/>
        <v>22</v>
      </c>
      <c r="X145" s="162">
        <f t="shared" si="18"/>
        <v>23</v>
      </c>
      <c r="Y145" s="162">
        <f t="shared" si="18"/>
        <v>24</v>
      </c>
      <c r="Z145" s="162">
        <f t="shared" si="18"/>
        <v>25</v>
      </c>
      <c r="AA145" s="162">
        <f t="shared" si="18"/>
        <v>26</v>
      </c>
      <c r="AB145" s="162">
        <f t="shared" si="18"/>
        <v>27</v>
      </c>
      <c r="AC145" s="162">
        <f t="shared" si="18"/>
        <v>28</v>
      </c>
      <c r="AD145" s="162">
        <f t="shared" si="18"/>
        <v>29</v>
      </c>
      <c r="AE145" s="162">
        <f t="shared" si="18"/>
        <v>30</v>
      </c>
      <c r="AF145" s="163">
        <f t="shared" si="18"/>
        <v>31</v>
      </c>
      <c r="AG145" s="164"/>
    </row>
    <row r="146" spans="1:33" ht="12.75">
      <c r="A146" s="165" t="s">
        <v>83</v>
      </c>
      <c r="B146" s="166">
        <v>7.8</v>
      </c>
      <c r="C146" s="166">
        <v>7.8</v>
      </c>
      <c r="D146" s="166">
        <v>7.8</v>
      </c>
      <c r="E146" s="166">
        <v>7.8</v>
      </c>
      <c r="F146" s="166"/>
      <c r="G146" s="166"/>
      <c r="H146" s="166">
        <v>7.8</v>
      </c>
      <c r="I146" s="166">
        <v>7.8</v>
      </c>
      <c r="J146" s="166">
        <v>7.8</v>
      </c>
      <c r="K146" s="166">
        <v>7.8</v>
      </c>
      <c r="L146" s="166">
        <v>7.8</v>
      </c>
      <c r="M146" s="166">
        <v>0</v>
      </c>
      <c r="N146" s="166">
        <v>0</v>
      </c>
      <c r="O146" s="166">
        <v>7.8</v>
      </c>
      <c r="P146" s="166">
        <v>7.8</v>
      </c>
      <c r="Q146" s="166">
        <v>7.8</v>
      </c>
      <c r="R146" s="166">
        <v>7.8</v>
      </c>
      <c r="S146" s="166">
        <v>7.8</v>
      </c>
      <c r="T146" s="166">
        <v>0</v>
      </c>
      <c r="U146" s="166">
        <v>0</v>
      </c>
      <c r="V146" s="166">
        <v>7.8</v>
      </c>
      <c r="W146" s="166">
        <v>7.8</v>
      </c>
      <c r="X146" s="166">
        <v>7.8</v>
      </c>
      <c r="Y146" s="166">
        <v>7.8</v>
      </c>
      <c r="Z146" s="166">
        <v>7.8</v>
      </c>
      <c r="AA146" s="166"/>
      <c r="AB146" s="166"/>
      <c r="AC146" s="166">
        <v>7.8</v>
      </c>
      <c r="AD146" s="166">
        <v>7.8</v>
      </c>
      <c r="AE146" s="166"/>
      <c r="AF146" s="167"/>
      <c r="AG146" s="168">
        <f aca="true" t="shared" si="19" ref="AG146:AG155">SUM(B146:AF146)</f>
        <v>163.8</v>
      </c>
    </row>
    <row r="147" spans="1:33" ht="12.75">
      <c r="A147" s="165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>
        <v>0</v>
      </c>
      <c r="AA147" s="166">
        <v>0</v>
      </c>
      <c r="AB147" s="166">
        <v>0</v>
      </c>
      <c r="AC147" s="166">
        <v>0</v>
      </c>
      <c r="AD147" s="166"/>
      <c r="AE147" s="166"/>
      <c r="AF147" s="167">
        <v>0</v>
      </c>
      <c r="AG147" s="168">
        <f t="shared" si="19"/>
        <v>0</v>
      </c>
    </row>
    <row r="148" spans="1:33" ht="12.75">
      <c r="A148" s="169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7"/>
      <c r="AG148" s="168">
        <f t="shared" si="19"/>
        <v>0</v>
      </c>
    </row>
    <row r="149" spans="1:33" ht="12.75">
      <c r="A149" s="169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7"/>
      <c r="AG149" s="168">
        <f t="shared" si="19"/>
        <v>0</v>
      </c>
    </row>
    <row r="150" spans="1:33" ht="12.75">
      <c r="A150" s="169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7"/>
      <c r="AG150" s="168">
        <f t="shared" si="19"/>
        <v>0</v>
      </c>
    </row>
    <row r="151" spans="1:33" ht="12.75">
      <c r="A151" s="169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7"/>
      <c r="AG151" s="168">
        <f t="shared" si="19"/>
        <v>0</v>
      </c>
    </row>
    <row r="152" spans="1:33" ht="12.75">
      <c r="A152" s="169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7"/>
      <c r="AG152" s="168">
        <f t="shared" si="19"/>
        <v>0</v>
      </c>
    </row>
    <row r="153" spans="1:33" ht="12.75">
      <c r="A153" s="169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7"/>
      <c r="AG153" s="168">
        <f t="shared" si="19"/>
        <v>0</v>
      </c>
    </row>
    <row r="154" spans="1:33" ht="12.75">
      <c r="A154" s="169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7"/>
      <c r="AG154" s="168">
        <f t="shared" si="19"/>
        <v>0</v>
      </c>
    </row>
    <row r="155" spans="1:33" ht="12.75">
      <c r="A155" s="169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1"/>
      <c r="AG155" s="168">
        <f t="shared" si="19"/>
        <v>0</v>
      </c>
    </row>
    <row r="156" spans="1:33" ht="13.5" thickBot="1">
      <c r="A156" s="172" t="s">
        <v>1</v>
      </c>
      <c r="B156" s="173">
        <f aca="true" t="shared" si="20" ref="B156:AG156">SUM(B146:B155)</f>
        <v>7.8</v>
      </c>
      <c r="C156" s="173">
        <f t="shared" si="20"/>
        <v>7.8</v>
      </c>
      <c r="D156" s="173">
        <f t="shared" si="20"/>
        <v>7.8</v>
      </c>
      <c r="E156" s="173">
        <f t="shared" si="20"/>
        <v>7.8</v>
      </c>
      <c r="F156" s="173">
        <f t="shared" si="20"/>
        <v>0</v>
      </c>
      <c r="G156" s="173">
        <f t="shared" si="20"/>
        <v>0</v>
      </c>
      <c r="H156" s="173">
        <f t="shared" si="20"/>
        <v>7.8</v>
      </c>
      <c r="I156" s="173">
        <f t="shared" si="20"/>
        <v>7.8</v>
      </c>
      <c r="J156" s="173">
        <f t="shared" si="20"/>
        <v>7.8</v>
      </c>
      <c r="K156" s="173">
        <f t="shared" si="20"/>
        <v>7.8</v>
      </c>
      <c r="L156" s="173">
        <f t="shared" si="20"/>
        <v>7.8</v>
      </c>
      <c r="M156" s="173">
        <f t="shared" si="20"/>
        <v>0</v>
      </c>
      <c r="N156" s="173">
        <f t="shared" si="20"/>
        <v>0</v>
      </c>
      <c r="O156" s="173">
        <f t="shared" si="20"/>
        <v>7.8</v>
      </c>
      <c r="P156" s="173">
        <f t="shared" si="20"/>
        <v>7.8</v>
      </c>
      <c r="Q156" s="173">
        <f t="shared" si="20"/>
        <v>7.8</v>
      </c>
      <c r="R156" s="173">
        <f t="shared" si="20"/>
        <v>7.8</v>
      </c>
      <c r="S156" s="173">
        <f t="shared" si="20"/>
        <v>7.8</v>
      </c>
      <c r="T156" s="173">
        <f t="shared" si="20"/>
        <v>0</v>
      </c>
      <c r="U156" s="173">
        <f t="shared" si="20"/>
        <v>0</v>
      </c>
      <c r="V156" s="173">
        <f t="shared" si="20"/>
        <v>7.8</v>
      </c>
      <c r="W156" s="173">
        <f t="shared" si="20"/>
        <v>7.8</v>
      </c>
      <c r="X156" s="173">
        <f t="shared" si="20"/>
        <v>7.8</v>
      </c>
      <c r="Y156" s="173">
        <f t="shared" si="20"/>
        <v>7.8</v>
      </c>
      <c r="Z156" s="173">
        <f t="shared" si="20"/>
        <v>7.8</v>
      </c>
      <c r="AA156" s="173">
        <f t="shared" si="20"/>
        <v>0</v>
      </c>
      <c r="AB156" s="173">
        <f t="shared" si="20"/>
        <v>0</v>
      </c>
      <c r="AC156" s="173">
        <f t="shared" si="20"/>
        <v>7.8</v>
      </c>
      <c r="AD156" s="173">
        <f t="shared" si="20"/>
        <v>7.8</v>
      </c>
      <c r="AE156" s="173">
        <f t="shared" si="20"/>
        <v>0</v>
      </c>
      <c r="AF156" s="173">
        <f t="shared" si="20"/>
        <v>0</v>
      </c>
      <c r="AG156" s="174">
        <f t="shared" si="20"/>
        <v>163.8</v>
      </c>
    </row>
    <row r="157" spans="1:33" ht="12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6"/>
    </row>
    <row r="158" ht="12.75">
      <c r="AG158" s="177"/>
    </row>
    <row r="159" spans="1:33" ht="12.75">
      <c r="A159" t="s">
        <v>64</v>
      </c>
      <c r="AG159" s="177"/>
    </row>
    <row r="160" ht="12.75">
      <c r="AG160" s="177"/>
    </row>
    <row r="161" spans="1:33" ht="12.75">
      <c r="A161" t="s">
        <v>65</v>
      </c>
      <c r="B161" t="s">
        <v>66</v>
      </c>
      <c r="W161" t="s">
        <v>67</v>
      </c>
      <c r="AG161" s="177"/>
    </row>
    <row r="162" ht="12.75">
      <c r="AG162" s="177"/>
    </row>
    <row r="163" ht="12.75">
      <c r="AG163" s="177"/>
    </row>
    <row r="165" ht="13.5" thickBot="1"/>
    <row r="166" spans="1:33" ht="12.75">
      <c r="A166" s="158" t="s">
        <v>63</v>
      </c>
      <c r="B166" s="159" t="s">
        <v>85</v>
      </c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60" t="s">
        <v>1</v>
      </c>
    </row>
    <row r="167" spans="1:33" ht="12.75">
      <c r="A167" s="161"/>
      <c r="B167" s="162">
        <v>1</v>
      </c>
      <c r="C167" s="162">
        <f aca="true" t="shared" si="21" ref="C167:AF167">B167+1</f>
        <v>2</v>
      </c>
      <c r="D167" s="162">
        <f t="shared" si="21"/>
        <v>3</v>
      </c>
      <c r="E167" s="162">
        <f t="shared" si="21"/>
        <v>4</v>
      </c>
      <c r="F167" s="162">
        <f t="shared" si="21"/>
        <v>5</v>
      </c>
      <c r="G167" s="162">
        <f t="shared" si="21"/>
        <v>6</v>
      </c>
      <c r="H167" s="162">
        <f t="shared" si="21"/>
        <v>7</v>
      </c>
      <c r="I167" s="162">
        <f t="shared" si="21"/>
        <v>8</v>
      </c>
      <c r="J167" s="162">
        <f t="shared" si="21"/>
        <v>9</v>
      </c>
      <c r="K167" s="162">
        <f t="shared" si="21"/>
        <v>10</v>
      </c>
      <c r="L167" s="162">
        <f t="shared" si="21"/>
        <v>11</v>
      </c>
      <c r="M167" s="162">
        <f t="shared" si="21"/>
        <v>12</v>
      </c>
      <c r="N167" s="162">
        <f t="shared" si="21"/>
        <v>13</v>
      </c>
      <c r="O167" s="162">
        <f t="shared" si="21"/>
        <v>14</v>
      </c>
      <c r="P167" s="162">
        <f t="shared" si="21"/>
        <v>15</v>
      </c>
      <c r="Q167" s="162">
        <f t="shared" si="21"/>
        <v>16</v>
      </c>
      <c r="R167" s="162">
        <f t="shared" si="21"/>
        <v>17</v>
      </c>
      <c r="S167" s="162">
        <f t="shared" si="21"/>
        <v>18</v>
      </c>
      <c r="T167" s="162">
        <f t="shared" si="21"/>
        <v>19</v>
      </c>
      <c r="U167" s="162">
        <f t="shared" si="21"/>
        <v>20</v>
      </c>
      <c r="V167" s="162">
        <f t="shared" si="21"/>
        <v>21</v>
      </c>
      <c r="W167" s="162">
        <f t="shared" si="21"/>
        <v>22</v>
      </c>
      <c r="X167" s="162">
        <f t="shared" si="21"/>
        <v>23</v>
      </c>
      <c r="Y167" s="162">
        <f t="shared" si="21"/>
        <v>24</v>
      </c>
      <c r="Z167" s="162">
        <f t="shared" si="21"/>
        <v>25</v>
      </c>
      <c r="AA167" s="162">
        <f t="shared" si="21"/>
        <v>26</v>
      </c>
      <c r="AB167" s="162">
        <f t="shared" si="21"/>
        <v>27</v>
      </c>
      <c r="AC167" s="162">
        <f t="shared" si="21"/>
        <v>28</v>
      </c>
      <c r="AD167" s="162">
        <f t="shared" si="21"/>
        <v>29</v>
      </c>
      <c r="AE167" s="162">
        <f t="shared" si="21"/>
        <v>30</v>
      </c>
      <c r="AF167" s="163">
        <f t="shared" si="21"/>
        <v>31</v>
      </c>
      <c r="AG167" s="164"/>
    </row>
    <row r="168" spans="1:33" ht="12.75">
      <c r="A168" s="165" t="s">
        <v>83</v>
      </c>
      <c r="B168" s="166">
        <v>7.8</v>
      </c>
      <c r="C168" s="166">
        <v>7.8</v>
      </c>
      <c r="D168" s="166"/>
      <c r="E168" s="166"/>
      <c r="F168" s="166">
        <v>7.8</v>
      </c>
      <c r="G168" s="166">
        <v>7.8</v>
      </c>
      <c r="H168" s="166">
        <v>7.8</v>
      </c>
      <c r="I168" s="166">
        <v>7.8</v>
      </c>
      <c r="J168" s="166">
        <v>7.8</v>
      </c>
      <c r="K168" s="166"/>
      <c r="L168" s="166"/>
      <c r="M168" s="166">
        <v>7.8</v>
      </c>
      <c r="N168" s="166">
        <v>7.8</v>
      </c>
      <c r="O168" s="166">
        <v>7.8</v>
      </c>
      <c r="P168" s="166">
        <v>7.8</v>
      </c>
      <c r="Q168" s="166">
        <v>7.8</v>
      </c>
      <c r="R168" s="166"/>
      <c r="S168" s="166"/>
      <c r="T168" s="166">
        <v>7.8</v>
      </c>
      <c r="U168" s="166">
        <v>7.8</v>
      </c>
      <c r="V168" s="166">
        <v>7.8</v>
      </c>
      <c r="W168" s="166">
        <v>7.8</v>
      </c>
      <c r="X168" s="166">
        <v>7.8</v>
      </c>
      <c r="Y168" s="166"/>
      <c r="Z168" s="166"/>
      <c r="AA168" s="166">
        <v>7.8</v>
      </c>
      <c r="AB168" s="166">
        <v>7.8</v>
      </c>
      <c r="AC168" s="166">
        <v>7.8</v>
      </c>
      <c r="AD168" s="166">
        <v>7.8</v>
      </c>
      <c r="AE168" s="166"/>
      <c r="AF168" s="167"/>
      <c r="AG168" s="168">
        <f aca="true" t="shared" si="22" ref="AG168:AG177">SUM(B168:AF168)</f>
        <v>163.8</v>
      </c>
    </row>
    <row r="169" spans="1:33" ht="12.75">
      <c r="A169" s="165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>
        <v>0</v>
      </c>
      <c r="AA169" s="166">
        <v>0</v>
      </c>
      <c r="AB169" s="166">
        <v>0</v>
      </c>
      <c r="AC169" s="166">
        <v>0</v>
      </c>
      <c r="AD169" s="166"/>
      <c r="AE169" s="166"/>
      <c r="AF169" s="167">
        <v>0</v>
      </c>
      <c r="AG169" s="168">
        <f t="shared" si="22"/>
        <v>0</v>
      </c>
    </row>
    <row r="170" spans="1:33" ht="12.75">
      <c r="A170" s="169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7"/>
      <c r="AG170" s="168">
        <f t="shared" si="22"/>
        <v>0</v>
      </c>
    </row>
    <row r="171" spans="1:33" ht="12.75">
      <c r="A171" s="169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7"/>
      <c r="AG171" s="168">
        <f t="shared" si="22"/>
        <v>0</v>
      </c>
    </row>
    <row r="172" spans="1:33" ht="12.75">
      <c r="A172" s="169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7"/>
      <c r="AG172" s="168">
        <f t="shared" si="22"/>
        <v>0</v>
      </c>
    </row>
    <row r="173" spans="1:33" ht="12.75">
      <c r="A173" s="169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7"/>
      <c r="AG173" s="168">
        <f t="shared" si="22"/>
        <v>0</v>
      </c>
    </row>
    <row r="174" spans="1:33" ht="12.75">
      <c r="A174" s="169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7"/>
      <c r="AG174" s="168">
        <f t="shared" si="22"/>
        <v>0</v>
      </c>
    </row>
    <row r="175" spans="1:33" ht="12.75">
      <c r="A175" s="169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7"/>
      <c r="AG175" s="168">
        <f t="shared" si="22"/>
        <v>0</v>
      </c>
    </row>
    <row r="176" spans="1:33" ht="12.75">
      <c r="A176" s="169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7"/>
      <c r="AG176" s="168">
        <f t="shared" si="22"/>
        <v>0</v>
      </c>
    </row>
    <row r="177" spans="1:33" ht="12.75">
      <c r="A177" s="169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1"/>
      <c r="AG177" s="168">
        <f t="shared" si="22"/>
        <v>0</v>
      </c>
    </row>
    <row r="178" spans="1:33" ht="13.5" thickBot="1">
      <c r="A178" s="172" t="s">
        <v>1</v>
      </c>
      <c r="B178" s="173">
        <f aca="true" t="shared" si="23" ref="B178:AG178">SUM(B168:B177)</f>
        <v>7.8</v>
      </c>
      <c r="C178" s="173">
        <f t="shared" si="23"/>
        <v>7.8</v>
      </c>
      <c r="D178" s="173">
        <f t="shared" si="23"/>
        <v>0</v>
      </c>
      <c r="E178" s="173">
        <f t="shared" si="23"/>
        <v>0</v>
      </c>
      <c r="F178" s="173">
        <f t="shared" si="23"/>
        <v>7.8</v>
      </c>
      <c r="G178" s="173">
        <f t="shared" si="23"/>
        <v>7.8</v>
      </c>
      <c r="H178" s="173">
        <f t="shared" si="23"/>
        <v>7.8</v>
      </c>
      <c r="I178" s="173">
        <f t="shared" si="23"/>
        <v>7.8</v>
      </c>
      <c r="J178" s="173">
        <f t="shared" si="23"/>
        <v>7.8</v>
      </c>
      <c r="K178" s="173">
        <f t="shared" si="23"/>
        <v>0</v>
      </c>
      <c r="L178" s="173">
        <f t="shared" si="23"/>
        <v>0</v>
      </c>
      <c r="M178" s="173">
        <f t="shared" si="23"/>
        <v>7.8</v>
      </c>
      <c r="N178" s="173">
        <f t="shared" si="23"/>
        <v>7.8</v>
      </c>
      <c r="O178" s="173">
        <f t="shared" si="23"/>
        <v>7.8</v>
      </c>
      <c r="P178" s="173">
        <f t="shared" si="23"/>
        <v>7.8</v>
      </c>
      <c r="Q178" s="173">
        <f t="shared" si="23"/>
        <v>7.8</v>
      </c>
      <c r="R178" s="173">
        <f t="shared" si="23"/>
        <v>0</v>
      </c>
      <c r="S178" s="173">
        <f t="shared" si="23"/>
        <v>0</v>
      </c>
      <c r="T178" s="173">
        <f t="shared" si="23"/>
        <v>7.8</v>
      </c>
      <c r="U178" s="173">
        <f t="shared" si="23"/>
        <v>7.8</v>
      </c>
      <c r="V178" s="173">
        <f t="shared" si="23"/>
        <v>7.8</v>
      </c>
      <c r="W178" s="173">
        <f t="shared" si="23"/>
        <v>7.8</v>
      </c>
      <c r="X178" s="173">
        <f t="shared" si="23"/>
        <v>7.8</v>
      </c>
      <c r="Y178" s="173">
        <f t="shared" si="23"/>
        <v>0</v>
      </c>
      <c r="Z178" s="173">
        <f t="shared" si="23"/>
        <v>0</v>
      </c>
      <c r="AA178" s="173">
        <f t="shared" si="23"/>
        <v>7.8</v>
      </c>
      <c r="AB178" s="173">
        <f t="shared" si="23"/>
        <v>7.8</v>
      </c>
      <c r="AC178" s="173">
        <f t="shared" si="23"/>
        <v>7.8</v>
      </c>
      <c r="AD178" s="173">
        <f t="shared" si="23"/>
        <v>7.8</v>
      </c>
      <c r="AE178" s="173">
        <f t="shared" si="23"/>
        <v>0</v>
      </c>
      <c r="AF178" s="173">
        <f t="shared" si="23"/>
        <v>0</v>
      </c>
      <c r="AG178" s="174">
        <f t="shared" si="23"/>
        <v>163.8</v>
      </c>
    </row>
    <row r="179" spans="1:33" ht="12.75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6"/>
    </row>
    <row r="180" ht="12.75">
      <c r="AG180" s="177"/>
    </row>
    <row r="181" spans="1:33" ht="12.75">
      <c r="A181" t="s">
        <v>64</v>
      </c>
      <c r="AG181" s="177"/>
    </row>
    <row r="182" ht="12.75">
      <c r="AG182" s="177"/>
    </row>
    <row r="183" spans="1:33" ht="12.75">
      <c r="A183" t="s">
        <v>65</v>
      </c>
      <c r="B183" t="s">
        <v>66</v>
      </c>
      <c r="W183" t="s">
        <v>67</v>
      </c>
      <c r="AG183" s="177"/>
    </row>
    <row r="187" ht="13.5" thickBot="1"/>
    <row r="188" spans="1:33" ht="12.75">
      <c r="A188" s="158" t="s">
        <v>63</v>
      </c>
      <c r="B188" s="159" t="s">
        <v>86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60" t="s">
        <v>1</v>
      </c>
    </row>
    <row r="189" spans="1:33" ht="12.75">
      <c r="A189" s="161"/>
      <c r="B189" s="162">
        <v>1</v>
      </c>
      <c r="C189" s="162">
        <f aca="true" t="shared" si="24" ref="C189:AF189">B189+1</f>
        <v>2</v>
      </c>
      <c r="D189" s="162">
        <f t="shared" si="24"/>
        <v>3</v>
      </c>
      <c r="E189" s="162">
        <f t="shared" si="24"/>
        <v>4</v>
      </c>
      <c r="F189" s="162">
        <f t="shared" si="24"/>
        <v>5</v>
      </c>
      <c r="G189" s="162">
        <f t="shared" si="24"/>
        <v>6</v>
      </c>
      <c r="H189" s="162">
        <f t="shared" si="24"/>
        <v>7</v>
      </c>
      <c r="I189" s="162">
        <f t="shared" si="24"/>
        <v>8</v>
      </c>
      <c r="J189" s="162">
        <f t="shared" si="24"/>
        <v>9</v>
      </c>
      <c r="K189" s="162">
        <f t="shared" si="24"/>
        <v>10</v>
      </c>
      <c r="L189" s="162">
        <f t="shared" si="24"/>
        <v>11</v>
      </c>
      <c r="M189" s="162">
        <f t="shared" si="24"/>
        <v>12</v>
      </c>
      <c r="N189" s="162">
        <f t="shared" si="24"/>
        <v>13</v>
      </c>
      <c r="O189" s="162">
        <f t="shared" si="24"/>
        <v>14</v>
      </c>
      <c r="P189" s="162">
        <f t="shared" si="24"/>
        <v>15</v>
      </c>
      <c r="Q189" s="162">
        <f t="shared" si="24"/>
        <v>16</v>
      </c>
      <c r="R189" s="162">
        <f t="shared" si="24"/>
        <v>17</v>
      </c>
      <c r="S189" s="162">
        <f t="shared" si="24"/>
        <v>18</v>
      </c>
      <c r="T189" s="162">
        <f t="shared" si="24"/>
        <v>19</v>
      </c>
      <c r="U189" s="162">
        <f t="shared" si="24"/>
        <v>20</v>
      </c>
      <c r="V189" s="162">
        <f t="shared" si="24"/>
        <v>21</v>
      </c>
      <c r="W189" s="162">
        <f t="shared" si="24"/>
        <v>22</v>
      </c>
      <c r="X189" s="162">
        <f t="shared" si="24"/>
        <v>23</v>
      </c>
      <c r="Y189" s="162">
        <f t="shared" si="24"/>
        <v>24</v>
      </c>
      <c r="Z189" s="162">
        <f t="shared" si="24"/>
        <v>25</v>
      </c>
      <c r="AA189" s="162">
        <f t="shared" si="24"/>
        <v>26</v>
      </c>
      <c r="AB189" s="162">
        <f t="shared" si="24"/>
        <v>27</v>
      </c>
      <c r="AC189" s="162">
        <f t="shared" si="24"/>
        <v>28</v>
      </c>
      <c r="AD189" s="162">
        <f t="shared" si="24"/>
        <v>29</v>
      </c>
      <c r="AE189" s="162">
        <f t="shared" si="24"/>
        <v>30</v>
      </c>
      <c r="AF189" s="163">
        <f t="shared" si="24"/>
        <v>31</v>
      </c>
      <c r="AG189" s="164"/>
    </row>
    <row r="190" spans="1:33" ht="12.75">
      <c r="A190" s="165" t="s">
        <v>83</v>
      </c>
      <c r="B190" s="166">
        <v>7.8</v>
      </c>
      <c r="C190" s="166">
        <v>7.8</v>
      </c>
      <c r="D190" s="166">
        <v>7.8</v>
      </c>
      <c r="E190" s="166"/>
      <c r="F190" s="166"/>
      <c r="G190" s="166">
        <v>7.8</v>
      </c>
      <c r="H190" s="166">
        <v>7.8</v>
      </c>
      <c r="I190" s="166">
        <v>7.8</v>
      </c>
      <c r="J190" s="166">
        <v>7.8</v>
      </c>
      <c r="K190" s="166">
        <v>7.8</v>
      </c>
      <c r="L190" s="166"/>
      <c r="M190" s="166"/>
      <c r="N190" s="166">
        <v>7.8</v>
      </c>
      <c r="O190" s="166">
        <v>7.8</v>
      </c>
      <c r="P190" s="166">
        <v>7.8</v>
      </c>
      <c r="Q190" s="166">
        <v>7.8</v>
      </c>
      <c r="R190" s="166">
        <v>7.8</v>
      </c>
      <c r="S190" s="166"/>
      <c r="T190" s="166"/>
      <c r="U190" s="166">
        <v>7.8</v>
      </c>
      <c r="V190" s="166">
        <v>7.8</v>
      </c>
      <c r="W190" s="166">
        <v>7.8</v>
      </c>
      <c r="X190" s="166">
        <v>7.8</v>
      </c>
      <c r="Y190" s="166">
        <v>7.8</v>
      </c>
      <c r="Z190" s="166"/>
      <c r="AA190" s="166"/>
      <c r="AB190" s="166">
        <v>7.8</v>
      </c>
      <c r="AC190" s="166">
        <v>7.8</v>
      </c>
      <c r="AD190" s="166">
        <v>7.8</v>
      </c>
      <c r="AE190" s="166"/>
      <c r="AF190" s="167"/>
      <c r="AG190" s="168">
        <f aca="true" t="shared" si="25" ref="AG190:AG199">SUM(B190:AF190)</f>
        <v>163.8</v>
      </c>
    </row>
    <row r="191" spans="1:33" ht="12.75">
      <c r="A191" s="165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>
        <v>0</v>
      </c>
      <c r="AA191" s="166">
        <v>0</v>
      </c>
      <c r="AB191" s="166">
        <v>0</v>
      </c>
      <c r="AC191" s="166">
        <v>0</v>
      </c>
      <c r="AD191" s="166"/>
      <c r="AE191" s="166"/>
      <c r="AF191" s="167">
        <v>0</v>
      </c>
      <c r="AG191" s="168">
        <f t="shared" si="25"/>
        <v>0</v>
      </c>
    </row>
    <row r="192" spans="1:33" ht="12.75">
      <c r="A192" s="169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7"/>
      <c r="AG192" s="168">
        <f t="shared" si="25"/>
        <v>0</v>
      </c>
    </row>
    <row r="193" spans="1:33" ht="12.75">
      <c r="A193" s="169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7"/>
      <c r="AG193" s="168">
        <f t="shared" si="25"/>
        <v>0</v>
      </c>
    </row>
    <row r="194" spans="1:33" ht="12.75">
      <c r="A194" s="169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7"/>
      <c r="AG194" s="168">
        <f t="shared" si="25"/>
        <v>0</v>
      </c>
    </row>
    <row r="195" spans="1:33" ht="12.75">
      <c r="A195" s="169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7"/>
      <c r="AG195" s="168">
        <f t="shared" si="25"/>
        <v>0</v>
      </c>
    </row>
    <row r="196" spans="1:33" ht="12.75">
      <c r="A196" s="169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7"/>
      <c r="AG196" s="168">
        <f t="shared" si="25"/>
        <v>0</v>
      </c>
    </row>
    <row r="197" spans="1:33" ht="12.75">
      <c r="A197" s="169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7"/>
      <c r="AG197" s="168">
        <f t="shared" si="25"/>
        <v>0</v>
      </c>
    </row>
    <row r="198" spans="1:33" ht="12.75">
      <c r="A198" s="169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7"/>
      <c r="AG198" s="168">
        <f t="shared" si="25"/>
        <v>0</v>
      </c>
    </row>
    <row r="199" spans="1:33" ht="12.75">
      <c r="A199" s="169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1"/>
      <c r="AG199" s="168">
        <f t="shared" si="25"/>
        <v>0</v>
      </c>
    </row>
    <row r="200" spans="1:33" ht="13.5" thickBot="1">
      <c r="A200" s="172" t="s">
        <v>1</v>
      </c>
      <c r="B200" s="173">
        <f aca="true" t="shared" si="26" ref="B200:AG200">SUM(B190:B199)</f>
        <v>7.8</v>
      </c>
      <c r="C200" s="173">
        <f t="shared" si="26"/>
        <v>7.8</v>
      </c>
      <c r="D200" s="173">
        <f t="shared" si="26"/>
        <v>7.8</v>
      </c>
      <c r="E200" s="173">
        <f t="shared" si="26"/>
        <v>0</v>
      </c>
      <c r="F200" s="173">
        <f t="shared" si="26"/>
        <v>0</v>
      </c>
      <c r="G200" s="173">
        <f t="shared" si="26"/>
        <v>7.8</v>
      </c>
      <c r="H200" s="173">
        <f t="shared" si="26"/>
        <v>7.8</v>
      </c>
      <c r="I200" s="173">
        <f t="shared" si="26"/>
        <v>7.8</v>
      </c>
      <c r="J200" s="173">
        <f t="shared" si="26"/>
        <v>7.8</v>
      </c>
      <c r="K200" s="173">
        <f t="shared" si="26"/>
        <v>7.8</v>
      </c>
      <c r="L200" s="173">
        <f t="shared" si="26"/>
        <v>0</v>
      </c>
      <c r="M200" s="173">
        <f t="shared" si="26"/>
        <v>0</v>
      </c>
      <c r="N200" s="173">
        <f t="shared" si="26"/>
        <v>7.8</v>
      </c>
      <c r="O200" s="173">
        <f t="shared" si="26"/>
        <v>7.8</v>
      </c>
      <c r="P200" s="173">
        <f t="shared" si="26"/>
        <v>7.8</v>
      </c>
      <c r="Q200" s="173">
        <f t="shared" si="26"/>
        <v>7.8</v>
      </c>
      <c r="R200" s="173">
        <f t="shared" si="26"/>
        <v>7.8</v>
      </c>
      <c r="S200" s="173">
        <f t="shared" si="26"/>
        <v>0</v>
      </c>
      <c r="T200" s="173">
        <f t="shared" si="26"/>
        <v>0</v>
      </c>
      <c r="U200" s="173">
        <f t="shared" si="26"/>
        <v>7.8</v>
      </c>
      <c r="V200" s="173">
        <f t="shared" si="26"/>
        <v>7.8</v>
      </c>
      <c r="W200" s="173">
        <f t="shared" si="26"/>
        <v>7.8</v>
      </c>
      <c r="X200" s="173">
        <f t="shared" si="26"/>
        <v>7.8</v>
      </c>
      <c r="Y200" s="173">
        <f t="shared" si="26"/>
        <v>7.8</v>
      </c>
      <c r="Z200" s="173">
        <f t="shared" si="26"/>
        <v>0</v>
      </c>
      <c r="AA200" s="173">
        <f t="shared" si="26"/>
        <v>0</v>
      </c>
      <c r="AB200" s="173">
        <f t="shared" si="26"/>
        <v>7.8</v>
      </c>
      <c r="AC200" s="173">
        <f t="shared" si="26"/>
        <v>7.8</v>
      </c>
      <c r="AD200" s="173">
        <f t="shared" si="26"/>
        <v>7.8</v>
      </c>
      <c r="AE200" s="173">
        <f t="shared" si="26"/>
        <v>0</v>
      </c>
      <c r="AF200" s="173">
        <f t="shared" si="26"/>
        <v>0</v>
      </c>
      <c r="AG200" s="174">
        <f t="shared" si="26"/>
        <v>163.8</v>
      </c>
    </row>
    <row r="201" spans="1:33" ht="12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6"/>
    </row>
    <row r="202" ht="12.75">
      <c r="AG202" s="177"/>
    </row>
    <row r="203" spans="1:33" ht="12.75">
      <c r="A203" t="s">
        <v>64</v>
      </c>
      <c r="AG203" s="177"/>
    </row>
    <row r="204" ht="12.75">
      <c r="AG204" s="177"/>
    </row>
    <row r="205" spans="1:33" ht="12.75">
      <c r="A205" t="s">
        <v>65</v>
      </c>
      <c r="B205" t="s">
        <v>66</v>
      </c>
      <c r="W205" t="s">
        <v>67</v>
      </c>
      <c r="AG205" s="177"/>
    </row>
    <row r="209" spans="1:33" ht="15.75">
      <c r="A209" s="222" t="s">
        <v>71</v>
      </c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</row>
    <row r="212" spans="1:33" ht="12.75">
      <c r="A212" s="154" t="s">
        <v>91</v>
      </c>
      <c r="B212" s="155"/>
      <c r="C212" s="155"/>
      <c r="D212" s="155"/>
      <c r="E212" s="155"/>
      <c r="F212" s="155"/>
      <c r="G212" s="155"/>
      <c r="H212" s="155"/>
      <c r="I212" s="155"/>
      <c r="J212" s="155"/>
      <c r="K212" s="155" t="s">
        <v>61</v>
      </c>
      <c r="L212" s="155"/>
      <c r="M212" s="155" t="s">
        <v>92</v>
      </c>
      <c r="N212" s="155"/>
      <c r="O212" s="155"/>
      <c r="P212" s="155"/>
      <c r="Q212" s="155"/>
      <c r="R212" s="155"/>
      <c r="S212" s="154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ht="12.75">
      <c r="A213" s="154" t="s">
        <v>62</v>
      </c>
      <c r="B213" s="155"/>
      <c r="C213" s="155"/>
      <c r="D213" s="155" t="s">
        <v>79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4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6"/>
    </row>
    <row r="214" ht="13.5" thickBot="1"/>
    <row r="215" spans="1:33" ht="12.75">
      <c r="A215" s="158" t="s">
        <v>63</v>
      </c>
      <c r="B215" s="159" t="s">
        <v>88</v>
      </c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60" t="s">
        <v>1</v>
      </c>
    </row>
    <row r="216" spans="1:33" ht="12.75">
      <c r="A216" s="161"/>
      <c r="B216" s="162">
        <v>1</v>
      </c>
      <c r="C216" s="162">
        <f aca="true" t="shared" si="27" ref="C216:AF216">B216+1</f>
        <v>2</v>
      </c>
      <c r="D216" s="162">
        <f t="shared" si="27"/>
        <v>3</v>
      </c>
      <c r="E216" s="162">
        <f t="shared" si="27"/>
        <v>4</v>
      </c>
      <c r="F216" s="162">
        <f t="shared" si="27"/>
        <v>5</v>
      </c>
      <c r="G216" s="162">
        <f t="shared" si="27"/>
        <v>6</v>
      </c>
      <c r="H216" s="162">
        <f t="shared" si="27"/>
        <v>7</v>
      </c>
      <c r="I216" s="162">
        <f t="shared" si="27"/>
        <v>8</v>
      </c>
      <c r="J216" s="162">
        <f t="shared" si="27"/>
        <v>9</v>
      </c>
      <c r="K216" s="162">
        <f t="shared" si="27"/>
        <v>10</v>
      </c>
      <c r="L216" s="162">
        <f t="shared" si="27"/>
        <v>11</v>
      </c>
      <c r="M216" s="162">
        <f t="shared" si="27"/>
        <v>12</v>
      </c>
      <c r="N216" s="162">
        <f t="shared" si="27"/>
        <v>13</v>
      </c>
      <c r="O216" s="162">
        <f t="shared" si="27"/>
        <v>14</v>
      </c>
      <c r="P216" s="162">
        <f t="shared" si="27"/>
        <v>15</v>
      </c>
      <c r="Q216" s="162">
        <f t="shared" si="27"/>
        <v>16</v>
      </c>
      <c r="R216" s="162">
        <f t="shared" si="27"/>
        <v>17</v>
      </c>
      <c r="S216" s="162">
        <f t="shared" si="27"/>
        <v>18</v>
      </c>
      <c r="T216" s="162">
        <f t="shared" si="27"/>
        <v>19</v>
      </c>
      <c r="U216" s="162">
        <f t="shared" si="27"/>
        <v>20</v>
      </c>
      <c r="V216" s="162">
        <f t="shared" si="27"/>
        <v>21</v>
      </c>
      <c r="W216" s="162">
        <f t="shared" si="27"/>
        <v>22</v>
      </c>
      <c r="X216" s="162">
        <f t="shared" si="27"/>
        <v>23</v>
      </c>
      <c r="Y216" s="162">
        <f t="shared" si="27"/>
        <v>24</v>
      </c>
      <c r="Z216" s="162">
        <f t="shared" si="27"/>
        <v>25</v>
      </c>
      <c r="AA216" s="162">
        <f t="shared" si="27"/>
        <v>26</v>
      </c>
      <c r="AB216" s="162">
        <f t="shared" si="27"/>
        <v>27</v>
      </c>
      <c r="AC216" s="162">
        <f t="shared" si="27"/>
        <v>28</v>
      </c>
      <c r="AD216" s="162">
        <f t="shared" si="27"/>
        <v>29</v>
      </c>
      <c r="AE216" s="162">
        <f t="shared" si="27"/>
        <v>30</v>
      </c>
      <c r="AF216" s="163">
        <f t="shared" si="27"/>
        <v>31</v>
      </c>
      <c r="AG216" s="164"/>
    </row>
    <row r="217" spans="1:33" ht="12.75">
      <c r="A217" s="165" t="s">
        <v>83</v>
      </c>
      <c r="B217" s="166"/>
      <c r="C217" s="166"/>
      <c r="D217" s="166">
        <v>4</v>
      </c>
      <c r="E217" s="166">
        <v>4</v>
      </c>
      <c r="F217" s="166">
        <v>4</v>
      </c>
      <c r="G217" s="166">
        <v>4</v>
      </c>
      <c r="H217" s="166"/>
      <c r="I217" s="166">
        <v>4</v>
      </c>
      <c r="J217" s="166">
        <v>4</v>
      </c>
      <c r="K217" s="166">
        <v>4</v>
      </c>
      <c r="L217" s="166">
        <v>4</v>
      </c>
      <c r="M217" s="166">
        <v>4</v>
      </c>
      <c r="N217" s="166"/>
      <c r="O217" s="166"/>
      <c r="P217" s="166">
        <v>4</v>
      </c>
      <c r="Q217" s="166">
        <v>4</v>
      </c>
      <c r="R217" s="166">
        <v>4</v>
      </c>
      <c r="S217" s="166">
        <v>4</v>
      </c>
      <c r="T217" s="166">
        <v>4</v>
      </c>
      <c r="U217" s="166"/>
      <c r="V217" s="166"/>
      <c r="W217" s="166">
        <v>4</v>
      </c>
      <c r="X217" s="166">
        <v>4</v>
      </c>
      <c r="Y217" s="166">
        <v>4</v>
      </c>
      <c r="Z217" s="166">
        <v>4</v>
      </c>
      <c r="AA217" s="166">
        <v>4</v>
      </c>
      <c r="AB217" s="166"/>
      <c r="AC217" s="166"/>
      <c r="AD217" s="166">
        <v>4</v>
      </c>
      <c r="AE217" s="166">
        <v>4</v>
      </c>
      <c r="AF217" s="167"/>
      <c r="AG217" s="168">
        <f aca="true" t="shared" si="28" ref="AG217:AG226">SUM(B217:AF217)</f>
        <v>84</v>
      </c>
    </row>
    <row r="218" spans="1:33" ht="12.75">
      <c r="A218" s="165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>
        <v>0</v>
      </c>
      <c r="AA218" s="166">
        <v>0</v>
      </c>
      <c r="AB218" s="166">
        <v>0</v>
      </c>
      <c r="AC218" s="166">
        <v>0</v>
      </c>
      <c r="AD218" s="166"/>
      <c r="AE218" s="166"/>
      <c r="AF218" s="167">
        <v>0</v>
      </c>
      <c r="AG218" s="168">
        <f t="shared" si="28"/>
        <v>0</v>
      </c>
    </row>
    <row r="219" spans="1:33" ht="12.75">
      <c r="A219" s="169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7"/>
      <c r="AG219" s="168">
        <f t="shared" si="28"/>
        <v>0</v>
      </c>
    </row>
    <row r="220" spans="1:33" ht="12.75">
      <c r="A220" s="169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7"/>
      <c r="AG220" s="168">
        <f t="shared" si="28"/>
        <v>0</v>
      </c>
    </row>
    <row r="221" spans="1:33" ht="12.75">
      <c r="A221" s="169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7"/>
      <c r="AG221" s="168">
        <f t="shared" si="28"/>
        <v>0</v>
      </c>
    </row>
    <row r="222" spans="1:33" ht="12.75">
      <c r="A222" s="169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7"/>
      <c r="AG222" s="168">
        <f t="shared" si="28"/>
        <v>0</v>
      </c>
    </row>
    <row r="223" spans="1:33" ht="12.75">
      <c r="A223" s="169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7"/>
      <c r="AG223" s="168">
        <f t="shared" si="28"/>
        <v>0</v>
      </c>
    </row>
    <row r="224" spans="1:33" ht="12.75">
      <c r="A224" s="169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7"/>
      <c r="AG224" s="168">
        <f t="shared" si="28"/>
        <v>0</v>
      </c>
    </row>
    <row r="225" spans="1:33" ht="12.75">
      <c r="A225" s="169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7"/>
      <c r="AG225" s="168">
        <f t="shared" si="28"/>
        <v>0</v>
      </c>
    </row>
    <row r="226" spans="1:33" ht="12.75">
      <c r="A226" s="169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1"/>
      <c r="AG226" s="168">
        <f t="shared" si="28"/>
        <v>0</v>
      </c>
    </row>
    <row r="227" spans="1:33" ht="13.5" thickBot="1">
      <c r="A227" s="172" t="s">
        <v>1</v>
      </c>
      <c r="B227" s="173">
        <f aca="true" t="shared" si="29" ref="B227:AG227">SUM(B217:B226)</f>
        <v>0</v>
      </c>
      <c r="C227" s="173">
        <f t="shared" si="29"/>
        <v>0</v>
      </c>
      <c r="D227" s="173">
        <f t="shared" si="29"/>
        <v>4</v>
      </c>
      <c r="E227" s="173">
        <f t="shared" si="29"/>
        <v>4</v>
      </c>
      <c r="F227" s="173">
        <f t="shared" si="29"/>
        <v>4</v>
      </c>
      <c r="G227" s="173">
        <f t="shared" si="29"/>
        <v>4</v>
      </c>
      <c r="H227" s="173">
        <f t="shared" si="29"/>
        <v>0</v>
      </c>
      <c r="I227" s="173">
        <f t="shared" si="29"/>
        <v>4</v>
      </c>
      <c r="J227" s="173">
        <f t="shared" si="29"/>
        <v>4</v>
      </c>
      <c r="K227" s="173">
        <f t="shared" si="29"/>
        <v>4</v>
      </c>
      <c r="L227" s="173">
        <f t="shared" si="29"/>
        <v>4</v>
      </c>
      <c r="M227" s="173">
        <f t="shared" si="29"/>
        <v>4</v>
      </c>
      <c r="N227" s="173">
        <f t="shared" si="29"/>
        <v>0</v>
      </c>
      <c r="O227" s="173">
        <f t="shared" si="29"/>
        <v>0</v>
      </c>
      <c r="P227" s="173">
        <f t="shared" si="29"/>
        <v>4</v>
      </c>
      <c r="Q227" s="173">
        <f t="shared" si="29"/>
        <v>4</v>
      </c>
      <c r="R227" s="173">
        <f t="shared" si="29"/>
        <v>4</v>
      </c>
      <c r="S227" s="173">
        <f t="shared" si="29"/>
        <v>4</v>
      </c>
      <c r="T227" s="173">
        <f t="shared" si="29"/>
        <v>4</v>
      </c>
      <c r="U227" s="173">
        <f t="shared" si="29"/>
        <v>0</v>
      </c>
      <c r="V227" s="173">
        <f t="shared" si="29"/>
        <v>0</v>
      </c>
      <c r="W227" s="173">
        <f t="shared" si="29"/>
        <v>4</v>
      </c>
      <c r="X227" s="173">
        <f t="shared" si="29"/>
        <v>4</v>
      </c>
      <c r="Y227" s="173">
        <f t="shared" si="29"/>
        <v>4</v>
      </c>
      <c r="Z227" s="173">
        <f t="shared" si="29"/>
        <v>4</v>
      </c>
      <c r="AA227" s="173">
        <f t="shared" si="29"/>
        <v>4</v>
      </c>
      <c r="AB227" s="173">
        <f t="shared" si="29"/>
        <v>0</v>
      </c>
      <c r="AC227" s="173">
        <f t="shared" si="29"/>
        <v>0</v>
      </c>
      <c r="AD227" s="173">
        <f t="shared" si="29"/>
        <v>4</v>
      </c>
      <c r="AE227" s="173">
        <f t="shared" si="29"/>
        <v>4</v>
      </c>
      <c r="AF227" s="173">
        <f t="shared" si="29"/>
        <v>0</v>
      </c>
      <c r="AG227" s="174">
        <f t="shared" si="29"/>
        <v>84</v>
      </c>
    </row>
    <row r="228" spans="1:33" ht="12.75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6"/>
    </row>
    <row r="229" ht="12.75">
      <c r="AG229" s="177"/>
    </row>
    <row r="230" spans="1:33" ht="12.75">
      <c r="A230" t="s">
        <v>64</v>
      </c>
      <c r="AG230" s="177"/>
    </row>
    <row r="231" ht="12.75">
      <c r="AG231" s="177"/>
    </row>
    <row r="232" spans="1:33" ht="12.75">
      <c r="A232" t="s">
        <v>65</v>
      </c>
      <c r="B232" t="s">
        <v>66</v>
      </c>
      <c r="W232" t="s">
        <v>67</v>
      </c>
      <c r="AG232" s="177"/>
    </row>
    <row r="237" ht="13.5" thickBot="1"/>
    <row r="238" spans="1:33" ht="12.75">
      <c r="A238" s="158" t="s">
        <v>63</v>
      </c>
      <c r="B238" s="159" t="s">
        <v>89</v>
      </c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60" t="s">
        <v>1</v>
      </c>
    </row>
    <row r="239" spans="1:33" ht="12.75">
      <c r="A239" s="161"/>
      <c r="B239" s="162">
        <v>1</v>
      </c>
      <c r="C239" s="162">
        <f aca="true" t="shared" si="30" ref="C239:AF239">B239+1</f>
        <v>2</v>
      </c>
      <c r="D239" s="162">
        <f t="shared" si="30"/>
        <v>3</v>
      </c>
      <c r="E239" s="162">
        <f t="shared" si="30"/>
        <v>4</v>
      </c>
      <c r="F239" s="162">
        <f t="shared" si="30"/>
        <v>5</v>
      </c>
      <c r="G239" s="162">
        <f t="shared" si="30"/>
        <v>6</v>
      </c>
      <c r="H239" s="162">
        <f t="shared" si="30"/>
        <v>7</v>
      </c>
      <c r="I239" s="162">
        <f t="shared" si="30"/>
        <v>8</v>
      </c>
      <c r="J239" s="162">
        <f t="shared" si="30"/>
        <v>9</v>
      </c>
      <c r="K239" s="162">
        <f t="shared" si="30"/>
        <v>10</v>
      </c>
      <c r="L239" s="162">
        <f t="shared" si="30"/>
        <v>11</v>
      </c>
      <c r="M239" s="162">
        <f t="shared" si="30"/>
        <v>12</v>
      </c>
      <c r="N239" s="162">
        <f t="shared" si="30"/>
        <v>13</v>
      </c>
      <c r="O239" s="162">
        <f t="shared" si="30"/>
        <v>14</v>
      </c>
      <c r="P239" s="162">
        <f t="shared" si="30"/>
        <v>15</v>
      </c>
      <c r="Q239" s="162">
        <f t="shared" si="30"/>
        <v>16</v>
      </c>
      <c r="R239" s="162">
        <f t="shared" si="30"/>
        <v>17</v>
      </c>
      <c r="S239" s="162">
        <f t="shared" si="30"/>
        <v>18</v>
      </c>
      <c r="T239" s="162">
        <f t="shared" si="30"/>
        <v>19</v>
      </c>
      <c r="U239" s="162">
        <f t="shared" si="30"/>
        <v>20</v>
      </c>
      <c r="V239" s="162">
        <f t="shared" si="30"/>
        <v>21</v>
      </c>
      <c r="W239" s="162">
        <f t="shared" si="30"/>
        <v>22</v>
      </c>
      <c r="X239" s="162">
        <f t="shared" si="30"/>
        <v>23</v>
      </c>
      <c r="Y239" s="162">
        <f t="shared" si="30"/>
        <v>24</v>
      </c>
      <c r="Z239" s="162">
        <f t="shared" si="30"/>
        <v>25</v>
      </c>
      <c r="AA239" s="162">
        <f t="shared" si="30"/>
        <v>26</v>
      </c>
      <c r="AB239" s="162">
        <f t="shared" si="30"/>
        <v>27</v>
      </c>
      <c r="AC239" s="162">
        <f t="shared" si="30"/>
        <v>28</v>
      </c>
      <c r="AD239" s="162">
        <f t="shared" si="30"/>
        <v>29</v>
      </c>
      <c r="AE239" s="162">
        <f t="shared" si="30"/>
        <v>30</v>
      </c>
      <c r="AF239" s="163">
        <f t="shared" si="30"/>
        <v>31</v>
      </c>
      <c r="AG239" s="164"/>
    </row>
    <row r="240" spans="1:33" ht="12.75">
      <c r="A240" s="165" t="s">
        <v>83</v>
      </c>
      <c r="B240" s="166">
        <v>4</v>
      </c>
      <c r="C240" s="166">
        <v>4</v>
      </c>
      <c r="D240" s="166">
        <v>4</v>
      </c>
      <c r="E240" s="166">
        <v>4</v>
      </c>
      <c r="F240" s="166"/>
      <c r="G240" s="166">
        <v>4</v>
      </c>
      <c r="H240" s="166">
        <v>4</v>
      </c>
      <c r="I240" s="166"/>
      <c r="J240" s="166">
        <v>4</v>
      </c>
      <c r="K240" s="166">
        <v>4</v>
      </c>
      <c r="L240" s="166"/>
      <c r="M240" s="166"/>
      <c r="N240" s="166">
        <v>4</v>
      </c>
      <c r="O240" s="166">
        <v>4</v>
      </c>
      <c r="P240" s="166">
        <v>4</v>
      </c>
      <c r="Q240" s="166">
        <v>4</v>
      </c>
      <c r="R240" s="166">
        <v>4</v>
      </c>
      <c r="S240" s="166"/>
      <c r="T240" s="166"/>
      <c r="U240" s="166">
        <v>4</v>
      </c>
      <c r="V240" s="166">
        <v>4</v>
      </c>
      <c r="W240" s="166">
        <v>4</v>
      </c>
      <c r="X240" s="166">
        <v>4</v>
      </c>
      <c r="Y240" s="166"/>
      <c r="Z240" s="166"/>
      <c r="AA240" s="166"/>
      <c r="AB240" s="166">
        <v>4</v>
      </c>
      <c r="AC240" s="166">
        <v>4</v>
      </c>
      <c r="AD240" s="166">
        <v>4</v>
      </c>
      <c r="AE240" s="166">
        <v>4</v>
      </c>
      <c r="AF240" s="167"/>
      <c r="AG240" s="168">
        <f aca="true" t="shared" si="31" ref="AG240:AG249">SUM(B240:AF240)</f>
        <v>84</v>
      </c>
    </row>
    <row r="241" spans="1:33" ht="12.75">
      <c r="A241" s="165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>
        <v>0</v>
      </c>
      <c r="AA241" s="166">
        <v>0</v>
      </c>
      <c r="AB241" s="166">
        <v>0</v>
      </c>
      <c r="AC241" s="166">
        <v>0</v>
      </c>
      <c r="AD241" s="166"/>
      <c r="AE241" s="166"/>
      <c r="AF241" s="167">
        <v>0</v>
      </c>
      <c r="AG241" s="168">
        <f t="shared" si="31"/>
        <v>0</v>
      </c>
    </row>
    <row r="242" spans="1:33" ht="12.75">
      <c r="A242" s="169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7"/>
      <c r="AG242" s="168">
        <f t="shared" si="31"/>
        <v>0</v>
      </c>
    </row>
    <row r="243" spans="1:33" ht="12.75">
      <c r="A243" s="169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7"/>
      <c r="AG243" s="168">
        <f t="shared" si="31"/>
        <v>0</v>
      </c>
    </row>
    <row r="244" spans="1:33" ht="12.75">
      <c r="A244" s="169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7"/>
      <c r="AG244" s="168">
        <f t="shared" si="31"/>
        <v>0</v>
      </c>
    </row>
    <row r="245" spans="1:33" ht="12.75">
      <c r="A245" s="169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7"/>
      <c r="AG245" s="168">
        <f t="shared" si="31"/>
        <v>0</v>
      </c>
    </row>
    <row r="246" spans="1:33" ht="12.75">
      <c r="A246" s="169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7"/>
      <c r="AG246" s="168">
        <f t="shared" si="31"/>
        <v>0</v>
      </c>
    </row>
    <row r="247" spans="1:33" ht="12.75">
      <c r="A247" s="169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7"/>
      <c r="AG247" s="168">
        <f t="shared" si="31"/>
        <v>0</v>
      </c>
    </row>
    <row r="248" spans="1:33" ht="12.75">
      <c r="A248" s="169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7"/>
      <c r="AG248" s="168">
        <f t="shared" si="31"/>
        <v>0</v>
      </c>
    </row>
    <row r="249" spans="1:33" ht="12.75">
      <c r="A249" s="169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1"/>
      <c r="AG249" s="168">
        <f t="shared" si="31"/>
        <v>0</v>
      </c>
    </row>
    <row r="250" spans="1:33" ht="13.5" thickBot="1">
      <c r="A250" s="172" t="s">
        <v>1</v>
      </c>
      <c r="B250" s="173">
        <f aca="true" t="shared" si="32" ref="B250:AG250">SUM(B240:B249)</f>
        <v>4</v>
      </c>
      <c r="C250" s="173">
        <f t="shared" si="32"/>
        <v>4</v>
      </c>
      <c r="D250" s="173">
        <f t="shared" si="32"/>
        <v>4</v>
      </c>
      <c r="E250" s="173">
        <f t="shared" si="32"/>
        <v>4</v>
      </c>
      <c r="F250" s="173">
        <f t="shared" si="32"/>
        <v>0</v>
      </c>
      <c r="G250" s="173">
        <f t="shared" si="32"/>
        <v>4</v>
      </c>
      <c r="H250" s="173">
        <f t="shared" si="32"/>
        <v>4</v>
      </c>
      <c r="I250" s="173">
        <f t="shared" si="32"/>
        <v>0</v>
      </c>
      <c r="J250" s="173">
        <f t="shared" si="32"/>
        <v>4</v>
      </c>
      <c r="K250" s="173">
        <f t="shared" si="32"/>
        <v>4</v>
      </c>
      <c r="L250" s="173">
        <f t="shared" si="32"/>
        <v>0</v>
      </c>
      <c r="M250" s="173">
        <f t="shared" si="32"/>
        <v>0</v>
      </c>
      <c r="N250" s="173">
        <f t="shared" si="32"/>
        <v>4</v>
      </c>
      <c r="O250" s="173">
        <f t="shared" si="32"/>
        <v>4</v>
      </c>
      <c r="P250" s="173">
        <f t="shared" si="32"/>
        <v>4</v>
      </c>
      <c r="Q250" s="173">
        <f t="shared" si="32"/>
        <v>4</v>
      </c>
      <c r="R250" s="173">
        <f t="shared" si="32"/>
        <v>4</v>
      </c>
      <c r="S250" s="173">
        <f t="shared" si="32"/>
        <v>0</v>
      </c>
      <c r="T250" s="173">
        <f t="shared" si="32"/>
        <v>0</v>
      </c>
      <c r="U250" s="173">
        <f t="shared" si="32"/>
        <v>4</v>
      </c>
      <c r="V250" s="173">
        <f t="shared" si="32"/>
        <v>4</v>
      </c>
      <c r="W250" s="173">
        <f t="shared" si="32"/>
        <v>4</v>
      </c>
      <c r="X250" s="173">
        <f t="shared" si="32"/>
        <v>4</v>
      </c>
      <c r="Y250" s="173">
        <f t="shared" si="32"/>
        <v>0</v>
      </c>
      <c r="Z250" s="173">
        <f t="shared" si="32"/>
        <v>0</v>
      </c>
      <c r="AA250" s="173">
        <f t="shared" si="32"/>
        <v>0</v>
      </c>
      <c r="AB250" s="173">
        <f t="shared" si="32"/>
        <v>4</v>
      </c>
      <c r="AC250" s="173">
        <f t="shared" si="32"/>
        <v>4</v>
      </c>
      <c r="AD250" s="173">
        <f t="shared" si="32"/>
        <v>4</v>
      </c>
      <c r="AE250" s="173">
        <f t="shared" si="32"/>
        <v>4</v>
      </c>
      <c r="AF250" s="173">
        <f t="shared" si="32"/>
        <v>0</v>
      </c>
      <c r="AG250" s="174">
        <f t="shared" si="32"/>
        <v>84</v>
      </c>
    </row>
    <row r="251" spans="1:33" ht="12.75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6"/>
    </row>
    <row r="252" ht="12.75">
      <c r="AG252" s="177"/>
    </row>
    <row r="253" spans="1:33" ht="12.75">
      <c r="A253" t="s">
        <v>64</v>
      </c>
      <c r="AG253" s="177"/>
    </row>
    <row r="254" ht="12.75">
      <c r="AG254" s="177"/>
    </row>
    <row r="255" spans="1:33" ht="12.75">
      <c r="A255" t="s">
        <v>65</v>
      </c>
      <c r="B255" t="s">
        <v>66</v>
      </c>
      <c r="W255" t="s">
        <v>67</v>
      </c>
      <c r="AG255" s="177"/>
    </row>
    <row r="260" spans="1:33" ht="15.75">
      <c r="A260" s="222" t="s">
        <v>71</v>
      </c>
      <c r="B260" s="203"/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</row>
    <row r="263" spans="1:33" ht="12.75">
      <c r="A263" s="154" t="s">
        <v>93</v>
      </c>
      <c r="B263" s="155"/>
      <c r="C263" s="155"/>
      <c r="D263" s="155"/>
      <c r="E263" s="155"/>
      <c r="F263" s="155"/>
      <c r="G263" s="155"/>
      <c r="H263" s="155"/>
      <c r="I263" s="155"/>
      <c r="J263" s="155"/>
      <c r="K263" s="155" t="s">
        <v>61</v>
      </c>
      <c r="L263" s="155"/>
      <c r="M263" s="155" t="s">
        <v>92</v>
      </c>
      <c r="N263" s="155"/>
      <c r="O263" s="155"/>
      <c r="P263" s="155"/>
      <c r="Q263" s="155"/>
      <c r="R263" s="155"/>
      <c r="S263" s="154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ht="12.75">
      <c r="A264" s="154" t="s">
        <v>62</v>
      </c>
      <c r="B264" s="155"/>
      <c r="C264" s="155"/>
      <c r="D264" s="155" t="s">
        <v>79</v>
      </c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4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6"/>
    </row>
    <row r="265" ht="13.5" thickBot="1"/>
    <row r="266" spans="1:33" ht="12.75">
      <c r="A266" s="158" t="s">
        <v>63</v>
      </c>
      <c r="B266" s="159" t="s">
        <v>88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60" t="s">
        <v>1</v>
      </c>
    </row>
    <row r="267" spans="1:33" ht="12.75">
      <c r="A267" s="161"/>
      <c r="B267" s="162">
        <v>1</v>
      </c>
      <c r="C267" s="162">
        <f aca="true" t="shared" si="33" ref="C267:AF267">B267+1</f>
        <v>2</v>
      </c>
      <c r="D267" s="162">
        <f t="shared" si="33"/>
        <v>3</v>
      </c>
      <c r="E267" s="162">
        <f t="shared" si="33"/>
        <v>4</v>
      </c>
      <c r="F267" s="162">
        <f t="shared" si="33"/>
        <v>5</v>
      </c>
      <c r="G267" s="162">
        <f t="shared" si="33"/>
        <v>6</v>
      </c>
      <c r="H267" s="162">
        <f t="shared" si="33"/>
        <v>7</v>
      </c>
      <c r="I267" s="162">
        <f t="shared" si="33"/>
        <v>8</v>
      </c>
      <c r="J267" s="162">
        <f t="shared" si="33"/>
        <v>9</v>
      </c>
      <c r="K267" s="162">
        <f t="shared" si="33"/>
        <v>10</v>
      </c>
      <c r="L267" s="162">
        <f t="shared" si="33"/>
        <v>11</v>
      </c>
      <c r="M267" s="162">
        <f t="shared" si="33"/>
        <v>12</v>
      </c>
      <c r="N267" s="162">
        <f t="shared" si="33"/>
        <v>13</v>
      </c>
      <c r="O267" s="162">
        <f t="shared" si="33"/>
        <v>14</v>
      </c>
      <c r="P267" s="162">
        <f t="shared" si="33"/>
        <v>15</v>
      </c>
      <c r="Q267" s="162">
        <f t="shared" si="33"/>
        <v>16</v>
      </c>
      <c r="R267" s="162">
        <f t="shared" si="33"/>
        <v>17</v>
      </c>
      <c r="S267" s="162">
        <f t="shared" si="33"/>
        <v>18</v>
      </c>
      <c r="T267" s="162">
        <f t="shared" si="33"/>
        <v>19</v>
      </c>
      <c r="U267" s="162">
        <f t="shared" si="33"/>
        <v>20</v>
      </c>
      <c r="V267" s="162">
        <f t="shared" si="33"/>
        <v>21</v>
      </c>
      <c r="W267" s="162">
        <f t="shared" si="33"/>
        <v>22</v>
      </c>
      <c r="X267" s="162">
        <f t="shared" si="33"/>
        <v>23</v>
      </c>
      <c r="Y267" s="162">
        <f t="shared" si="33"/>
        <v>24</v>
      </c>
      <c r="Z267" s="162">
        <f t="shared" si="33"/>
        <v>25</v>
      </c>
      <c r="AA267" s="162">
        <f t="shared" si="33"/>
        <v>26</v>
      </c>
      <c r="AB267" s="162">
        <f t="shared" si="33"/>
        <v>27</v>
      </c>
      <c r="AC267" s="162">
        <f t="shared" si="33"/>
        <v>28</v>
      </c>
      <c r="AD267" s="162">
        <f t="shared" si="33"/>
        <v>29</v>
      </c>
      <c r="AE267" s="162">
        <f t="shared" si="33"/>
        <v>30</v>
      </c>
      <c r="AF267" s="163">
        <f t="shared" si="33"/>
        <v>31</v>
      </c>
      <c r="AG267" s="164"/>
    </row>
    <row r="268" spans="1:33" ht="12.75">
      <c r="A268" s="165" t="s">
        <v>83</v>
      </c>
      <c r="B268" s="166"/>
      <c r="C268" s="166"/>
      <c r="D268" s="166">
        <v>4</v>
      </c>
      <c r="E268" s="166">
        <v>4</v>
      </c>
      <c r="F268" s="166">
        <v>4</v>
      </c>
      <c r="G268" s="166">
        <v>4</v>
      </c>
      <c r="H268" s="166"/>
      <c r="I268" s="166">
        <v>4</v>
      </c>
      <c r="J268" s="166">
        <v>4</v>
      </c>
      <c r="K268" s="166">
        <v>4</v>
      </c>
      <c r="L268" s="166">
        <v>4</v>
      </c>
      <c r="M268" s="166">
        <v>4</v>
      </c>
      <c r="N268" s="166"/>
      <c r="O268" s="166"/>
      <c r="P268" s="166">
        <v>4</v>
      </c>
      <c r="Q268" s="166">
        <v>4</v>
      </c>
      <c r="R268" s="166">
        <v>4</v>
      </c>
      <c r="S268" s="166">
        <v>4</v>
      </c>
      <c r="T268" s="166">
        <v>4</v>
      </c>
      <c r="U268" s="166"/>
      <c r="V268" s="166"/>
      <c r="W268" s="166">
        <v>4</v>
      </c>
      <c r="X268" s="166">
        <v>4</v>
      </c>
      <c r="Y268" s="166">
        <v>4</v>
      </c>
      <c r="Z268" s="166">
        <v>4</v>
      </c>
      <c r="AA268" s="166">
        <v>4</v>
      </c>
      <c r="AB268" s="166"/>
      <c r="AC268" s="166"/>
      <c r="AD268" s="166">
        <v>4</v>
      </c>
      <c r="AE268" s="166">
        <v>4</v>
      </c>
      <c r="AF268" s="167"/>
      <c r="AG268" s="168">
        <f aca="true" t="shared" si="34" ref="AG268:AG277">SUM(B268:AF268)</f>
        <v>84</v>
      </c>
    </row>
    <row r="269" spans="1:33" ht="12.75">
      <c r="A269" s="165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>
        <v>0</v>
      </c>
      <c r="AA269" s="166">
        <v>0</v>
      </c>
      <c r="AB269" s="166">
        <v>0</v>
      </c>
      <c r="AC269" s="166">
        <v>0</v>
      </c>
      <c r="AD269" s="166"/>
      <c r="AE269" s="166"/>
      <c r="AF269" s="167">
        <v>0</v>
      </c>
      <c r="AG269" s="168">
        <f t="shared" si="34"/>
        <v>0</v>
      </c>
    </row>
    <row r="270" spans="1:33" ht="12.75">
      <c r="A270" s="169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7"/>
      <c r="AG270" s="168">
        <f t="shared" si="34"/>
        <v>0</v>
      </c>
    </row>
    <row r="271" spans="1:33" ht="12.75">
      <c r="A271" s="169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7"/>
      <c r="AG271" s="168">
        <f t="shared" si="34"/>
        <v>0</v>
      </c>
    </row>
    <row r="272" spans="1:33" ht="12.75">
      <c r="A272" s="169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7"/>
      <c r="AG272" s="168">
        <f t="shared" si="34"/>
        <v>0</v>
      </c>
    </row>
    <row r="273" spans="1:33" ht="12.75">
      <c r="A273" s="169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7"/>
      <c r="AG273" s="168">
        <f t="shared" si="34"/>
        <v>0</v>
      </c>
    </row>
    <row r="274" spans="1:33" ht="12.75">
      <c r="A274" s="169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7"/>
      <c r="AG274" s="168">
        <f t="shared" si="34"/>
        <v>0</v>
      </c>
    </row>
    <row r="275" spans="1:33" ht="12.75">
      <c r="A275" s="169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7"/>
      <c r="AG275" s="168">
        <f t="shared" si="34"/>
        <v>0</v>
      </c>
    </row>
    <row r="276" spans="1:33" ht="12.75">
      <c r="A276" s="169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7"/>
      <c r="AG276" s="168">
        <f t="shared" si="34"/>
        <v>0</v>
      </c>
    </row>
    <row r="277" spans="1:33" ht="12.75">
      <c r="A277" s="169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1"/>
      <c r="AG277" s="168">
        <f t="shared" si="34"/>
        <v>0</v>
      </c>
    </row>
    <row r="278" spans="1:33" ht="13.5" thickBot="1">
      <c r="A278" s="172" t="s">
        <v>1</v>
      </c>
      <c r="B278" s="173">
        <f aca="true" t="shared" si="35" ref="B278:AG278">SUM(B268:B277)</f>
        <v>0</v>
      </c>
      <c r="C278" s="173">
        <f t="shared" si="35"/>
        <v>0</v>
      </c>
      <c r="D278" s="173">
        <f t="shared" si="35"/>
        <v>4</v>
      </c>
      <c r="E278" s="173">
        <f t="shared" si="35"/>
        <v>4</v>
      </c>
      <c r="F278" s="173">
        <f t="shared" si="35"/>
        <v>4</v>
      </c>
      <c r="G278" s="173">
        <f t="shared" si="35"/>
        <v>4</v>
      </c>
      <c r="H278" s="173">
        <f t="shared" si="35"/>
        <v>0</v>
      </c>
      <c r="I278" s="173">
        <f t="shared" si="35"/>
        <v>4</v>
      </c>
      <c r="J278" s="173">
        <f t="shared" si="35"/>
        <v>4</v>
      </c>
      <c r="K278" s="173">
        <f t="shared" si="35"/>
        <v>4</v>
      </c>
      <c r="L278" s="173">
        <f t="shared" si="35"/>
        <v>4</v>
      </c>
      <c r="M278" s="173">
        <f t="shared" si="35"/>
        <v>4</v>
      </c>
      <c r="N278" s="173">
        <f t="shared" si="35"/>
        <v>0</v>
      </c>
      <c r="O278" s="173">
        <f t="shared" si="35"/>
        <v>0</v>
      </c>
      <c r="P278" s="173">
        <f t="shared" si="35"/>
        <v>4</v>
      </c>
      <c r="Q278" s="173">
        <f t="shared" si="35"/>
        <v>4</v>
      </c>
      <c r="R278" s="173">
        <f t="shared" si="35"/>
        <v>4</v>
      </c>
      <c r="S278" s="173">
        <f t="shared" si="35"/>
        <v>4</v>
      </c>
      <c r="T278" s="173">
        <f t="shared" si="35"/>
        <v>4</v>
      </c>
      <c r="U278" s="173">
        <f t="shared" si="35"/>
        <v>0</v>
      </c>
      <c r="V278" s="173">
        <f t="shared" si="35"/>
        <v>0</v>
      </c>
      <c r="W278" s="173">
        <f t="shared" si="35"/>
        <v>4</v>
      </c>
      <c r="X278" s="173">
        <f t="shared" si="35"/>
        <v>4</v>
      </c>
      <c r="Y278" s="173">
        <f t="shared" si="35"/>
        <v>4</v>
      </c>
      <c r="Z278" s="173">
        <f t="shared" si="35"/>
        <v>4</v>
      </c>
      <c r="AA278" s="173">
        <f t="shared" si="35"/>
        <v>4</v>
      </c>
      <c r="AB278" s="173">
        <f t="shared" si="35"/>
        <v>0</v>
      </c>
      <c r="AC278" s="173">
        <f t="shared" si="35"/>
        <v>0</v>
      </c>
      <c r="AD278" s="173">
        <f t="shared" si="35"/>
        <v>4</v>
      </c>
      <c r="AE278" s="173">
        <f t="shared" si="35"/>
        <v>4</v>
      </c>
      <c r="AF278" s="173">
        <f t="shared" si="35"/>
        <v>0</v>
      </c>
      <c r="AG278" s="174">
        <f t="shared" si="35"/>
        <v>84</v>
      </c>
    </row>
    <row r="279" spans="1:33" ht="12.7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6"/>
    </row>
    <row r="280" ht="12.75">
      <c r="AG280" s="177"/>
    </row>
    <row r="281" spans="1:33" ht="12.75">
      <c r="A281" t="s">
        <v>64</v>
      </c>
      <c r="AG281" s="177"/>
    </row>
    <row r="282" ht="12.75">
      <c r="AG282" s="177"/>
    </row>
    <row r="283" spans="1:33" ht="12.75">
      <c r="A283" t="s">
        <v>65</v>
      </c>
      <c r="B283" t="s">
        <v>66</v>
      </c>
      <c r="W283" t="s">
        <v>67</v>
      </c>
      <c r="AG283" s="177"/>
    </row>
    <row r="288" ht="13.5" thickBot="1"/>
    <row r="289" spans="1:33" ht="12.75">
      <c r="A289" s="158" t="s">
        <v>63</v>
      </c>
      <c r="B289" s="159" t="s">
        <v>89</v>
      </c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60" t="s">
        <v>1</v>
      </c>
    </row>
    <row r="290" spans="1:33" ht="12.75">
      <c r="A290" s="161"/>
      <c r="B290" s="162">
        <v>1</v>
      </c>
      <c r="C290" s="162">
        <f aca="true" t="shared" si="36" ref="C290:AF290">B290+1</f>
        <v>2</v>
      </c>
      <c r="D290" s="162">
        <f t="shared" si="36"/>
        <v>3</v>
      </c>
      <c r="E290" s="162">
        <f t="shared" si="36"/>
        <v>4</v>
      </c>
      <c r="F290" s="162">
        <f t="shared" si="36"/>
        <v>5</v>
      </c>
      <c r="G290" s="162">
        <f t="shared" si="36"/>
        <v>6</v>
      </c>
      <c r="H290" s="162">
        <f t="shared" si="36"/>
        <v>7</v>
      </c>
      <c r="I290" s="162">
        <f t="shared" si="36"/>
        <v>8</v>
      </c>
      <c r="J290" s="162">
        <f t="shared" si="36"/>
        <v>9</v>
      </c>
      <c r="K290" s="162">
        <f t="shared" si="36"/>
        <v>10</v>
      </c>
      <c r="L290" s="162">
        <f t="shared" si="36"/>
        <v>11</v>
      </c>
      <c r="M290" s="162">
        <f t="shared" si="36"/>
        <v>12</v>
      </c>
      <c r="N290" s="162">
        <f t="shared" si="36"/>
        <v>13</v>
      </c>
      <c r="O290" s="162">
        <f t="shared" si="36"/>
        <v>14</v>
      </c>
      <c r="P290" s="162">
        <f t="shared" si="36"/>
        <v>15</v>
      </c>
      <c r="Q290" s="162">
        <f t="shared" si="36"/>
        <v>16</v>
      </c>
      <c r="R290" s="162">
        <f t="shared" si="36"/>
        <v>17</v>
      </c>
      <c r="S290" s="162">
        <f t="shared" si="36"/>
        <v>18</v>
      </c>
      <c r="T290" s="162">
        <f t="shared" si="36"/>
        <v>19</v>
      </c>
      <c r="U290" s="162">
        <f t="shared" si="36"/>
        <v>20</v>
      </c>
      <c r="V290" s="162">
        <f t="shared" si="36"/>
        <v>21</v>
      </c>
      <c r="W290" s="162">
        <f t="shared" si="36"/>
        <v>22</v>
      </c>
      <c r="X290" s="162">
        <f t="shared" si="36"/>
        <v>23</v>
      </c>
      <c r="Y290" s="162">
        <f t="shared" si="36"/>
        <v>24</v>
      </c>
      <c r="Z290" s="162">
        <f t="shared" si="36"/>
        <v>25</v>
      </c>
      <c r="AA290" s="162">
        <f t="shared" si="36"/>
        <v>26</v>
      </c>
      <c r="AB290" s="162">
        <f t="shared" si="36"/>
        <v>27</v>
      </c>
      <c r="AC290" s="162">
        <f t="shared" si="36"/>
        <v>28</v>
      </c>
      <c r="AD290" s="162">
        <f t="shared" si="36"/>
        <v>29</v>
      </c>
      <c r="AE290" s="162">
        <f t="shared" si="36"/>
        <v>30</v>
      </c>
      <c r="AF290" s="163">
        <f t="shared" si="36"/>
        <v>31</v>
      </c>
      <c r="AG290" s="164"/>
    </row>
    <row r="291" spans="1:33" ht="12.75">
      <c r="A291" s="165" t="s">
        <v>83</v>
      </c>
      <c r="B291" s="166">
        <v>4</v>
      </c>
      <c r="C291" s="166">
        <v>4</v>
      </c>
      <c r="D291" s="166">
        <v>4</v>
      </c>
      <c r="E291" s="166">
        <v>4</v>
      </c>
      <c r="F291" s="166"/>
      <c r="G291" s="166">
        <v>4</v>
      </c>
      <c r="H291" s="166">
        <v>4</v>
      </c>
      <c r="I291" s="166"/>
      <c r="J291" s="166">
        <v>4</v>
      </c>
      <c r="K291" s="166">
        <v>4</v>
      </c>
      <c r="L291" s="166"/>
      <c r="M291" s="166"/>
      <c r="N291" s="166">
        <v>4</v>
      </c>
      <c r="O291" s="166">
        <v>4</v>
      </c>
      <c r="P291" s="166">
        <v>4</v>
      </c>
      <c r="Q291" s="166">
        <v>4</v>
      </c>
      <c r="R291" s="166">
        <v>4</v>
      </c>
      <c r="S291" s="166"/>
      <c r="T291" s="166"/>
      <c r="U291" s="166">
        <v>4</v>
      </c>
      <c r="V291" s="166">
        <v>4</v>
      </c>
      <c r="W291" s="166">
        <v>4</v>
      </c>
      <c r="X291" s="166">
        <v>4</v>
      </c>
      <c r="Y291" s="166"/>
      <c r="Z291" s="166"/>
      <c r="AA291" s="166"/>
      <c r="AB291" s="166">
        <v>4</v>
      </c>
      <c r="AC291" s="166">
        <v>4</v>
      </c>
      <c r="AD291" s="166">
        <v>4</v>
      </c>
      <c r="AE291" s="166">
        <v>4</v>
      </c>
      <c r="AF291" s="167"/>
      <c r="AG291" s="168">
        <f aca="true" t="shared" si="37" ref="AG291:AG300">SUM(B291:AF291)</f>
        <v>84</v>
      </c>
    </row>
    <row r="292" spans="1:33" ht="12.75">
      <c r="A292" s="165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>
        <v>0</v>
      </c>
      <c r="AA292" s="166">
        <v>0</v>
      </c>
      <c r="AB292" s="166">
        <v>0</v>
      </c>
      <c r="AC292" s="166">
        <v>0</v>
      </c>
      <c r="AD292" s="166"/>
      <c r="AE292" s="166"/>
      <c r="AF292" s="167">
        <v>0</v>
      </c>
      <c r="AG292" s="168">
        <f t="shared" si="37"/>
        <v>0</v>
      </c>
    </row>
    <row r="293" spans="1:33" ht="12.75">
      <c r="A293" s="169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7"/>
      <c r="AG293" s="168">
        <f t="shared" si="37"/>
        <v>0</v>
      </c>
    </row>
    <row r="294" spans="1:33" ht="12.75">
      <c r="A294" s="169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7"/>
      <c r="AG294" s="168">
        <f t="shared" si="37"/>
        <v>0</v>
      </c>
    </row>
    <row r="295" spans="1:33" ht="12.75">
      <c r="A295" s="169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7"/>
      <c r="AG295" s="168">
        <f t="shared" si="37"/>
        <v>0</v>
      </c>
    </row>
    <row r="296" spans="1:33" ht="12.75">
      <c r="A296" s="169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7"/>
      <c r="AG296" s="168">
        <f t="shared" si="37"/>
        <v>0</v>
      </c>
    </row>
    <row r="297" spans="1:33" ht="12.75">
      <c r="A297" s="169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7"/>
      <c r="AG297" s="168">
        <f t="shared" si="37"/>
        <v>0</v>
      </c>
    </row>
    <row r="298" spans="1:33" ht="12.75">
      <c r="A298" s="169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7"/>
      <c r="AG298" s="168">
        <f t="shared" si="37"/>
        <v>0</v>
      </c>
    </row>
    <row r="299" spans="1:33" ht="12.75">
      <c r="A299" s="169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7"/>
      <c r="AG299" s="168">
        <f t="shared" si="37"/>
        <v>0</v>
      </c>
    </row>
    <row r="300" spans="1:33" ht="12.75">
      <c r="A300" s="169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1"/>
      <c r="AG300" s="168">
        <f t="shared" si="37"/>
        <v>0</v>
      </c>
    </row>
    <row r="301" spans="1:33" ht="13.5" thickBot="1">
      <c r="A301" s="172" t="s">
        <v>1</v>
      </c>
      <c r="B301" s="173">
        <f aca="true" t="shared" si="38" ref="B301:AG301">SUM(B291:B300)</f>
        <v>4</v>
      </c>
      <c r="C301" s="173">
        <f t="shared" si="38"/>
        <v>4</v>
      </c>
      <c r="D301" s="173">
        <f t="shared" si="38"/>
        <v>4</v>
      </c>
      <c r="E301" s="173">
        <f t="shared" si="38"/>
        <v>4</v>
      </c>
      <c r="F301" s="173">
        <f t="shared" si="38"/>
        <v>0</v>
      </c>
      <c r="G301" s="173">
        <f t="shared" si="38"/>
        <v>4</v>
      </c>
      <c r="H301" s="173">
        <f t="shared" si="38"/>
        <v>4</v>
      </c>
      <c r="I301" s="173">
        <f t="shared" si="38"/>
        <v>0</v>
      </c>
      <c r="J301" s="173">
        <f t="shared" si="38"/>
        <v>4</v>
      </c>
      <c r="K301" s="173">
        <f t="shared" si="38"/>
        <v>4</v>
      </c>
      <c r="L301" s="173">
        <f t="shared" si="38"/>
        <v>0</v>
      </c>
      <c r="M301" s="173">
        <f t="shared" si="38"/>
        <v>0</v>
      </c>
      <c r="N301" s="173">
        <f t="shared" si="38"/>
        <v>4</v>
      </c>
      <c r="O301" s="173">
        <f t="shared" si="38"/>
        <v>4</v>
      </c>
      <c r="P301" s="173">
        <f t="shared" si="38"/>
        <v>4</v>
      </c>
      <c r="Q301" s="173">
        <f t="shared" si="38"/>
        <v>4</v>
      </c>
      <c r="R301" s="173">
        <f t="shared" si="38"/>
        <v>4</v>
      </c>
      <c r="S301" s="173">
        <f t="shared" si="38"/>
        <v>0</v>
      </c>
      <c r="T301" s="173">
        <f t="shared" si="38"/>
        <v>0</v>
      </c>
      <c r="U301" s="173">
        <f t="shared" si="38"/>
        <v>4</v>
      </c>
      <c r="V301" s="173">
        <f t="shared" si="38"/>
        <v>4</v>
      </c>
      <c r="W301" s="173">
        <f t="shared" si="38"/>
        <v>4</v>
      </c>
      <c r="X301" s="173">
        <f t="shared" si="38"/>
        <v>4</v>
      </c>
      <c r="Y301" s="173">
        <f t="shared" si="38"/>
        <v>0</v>
      </c>
      <c r="Z301" s="173">
        <f t="shared" si="38"/>
        <v>0</v>
      </c>
      <c r="AA301" s="173">
        <f t="shared" si="38"/>
        <v>0</v>
      </c>
      <c r="AB301" s="173">
        <f t="shared" si="38"/>
        <v>4</v>
      </c>
      <c r="AC301" s="173">
        <f t="shared" si="38"/>
        <v>4</v>
      </c>
      <c r="AD301" s="173">
        <f t="shared" si="38"/>
        <v>4</v>
      </c>
      <c r="AE301" s="173">
        <f t="shared" si="38"/>
        <v>4</v>
      </c>
      <c r="AF301" s="173">
        <f t="shared" si="38"/>
        <v>0</v>
      </c>
      <c r="AG301" s="174">
        <f t="shared" si="38"/>
        <v>84</v>
      </c>
    </row>
    <row r="302" spans="1:33" ht="12.7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6"/>
    </row>
    <row r="303" ht="12.75">
      <c r="AG303" s="177"/>
    </row>
    <row r="304" spans="1:33" ht="12.75">
      <c r="A304" t="s">
        <v>64</v>
      </c>
      <c r="AG304" s="177"/>
    </row>
    <row r="305" ht="12.75">
      <c r="AG305" s="177"/>
    </row>
    <row r="306" spans="1:33" ht="12.75">
      <c r="A306" t="s">
        <v>65</v>
      </c>
      <c r="B306" t="s">
        <v>66</v>
      </c>
      <c r="W306" t="s">
        <v>67</v>
      </c>
      <c r="AG306" s="177"/>
    </row>
  </sheetData>
  <mergeCells count="4">
    <mergeCell ref="A1:AG1"/>
    <mergeCell ref="A138:AG138"/>
    <mergeCell ref="A209:AG209"/>
    <mergeCell ref="A260:AG260"/>
  </mergeCells>
  <printOptions horizontalCentered="1" verticalCentered="1"/>
  <pageMargins left="0.35433070866141736" right="0.35433070866141736" top="0.5118110236220472" bottom="0.31496062992125984" header="0.31496062992125984" footer="0.15748031496062992"/>
  <pageSetup horizontalDpi="600" verticalDpi="600" orientation="landscape" paperSize="9" scale="80" r:id="rId1"/>
  <rowBreaks count="1" manualBreakCount="1">
    <brk id="24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1" width="5.421875" style="126" customWidth="1"/>
    <col min="2" max="2" width="10.7109375" style="126" customWidth="1"/>
    <col min="3" max="3" width="7.421875" style="126" customWidth="1"/>
    <col min="4" max="4" width="7.57421875" style="126" customWidth="1"/>
    <col min="5" max="5" width="10.00390625" style="126" customWidth="1"/>
    <col min="6" max="6" width="7.140625" style="126" customWidth="1"/>
    <col min="7" max="7" width="9.8515625" style="126" customWidth="1"/>
    <col min="8" max="8" width="7.28125" style="126" customWidth="1"/>
    <col min="9" max="9" width="8.00390625" style="126" customWidth="1"/>
    <col min="10" max="10" width="10.00390625" style="126" customWidth="1"/>
    <col min="11" max="11" width="7.00390625" style="126" customWidth="1"/>
    <col min="12" max="12" width="7.421875" style="126" customWidth="1"/>
    <col min="13" max="13" width="7.57421875" style="126" customWidth="1"/>
    <col min="14" max="14" width="9.140625" style="126" customWidth="1"/>
    <col min="15" max="15" width="7.7109375" style="126" customWidth="1"/>
    <col min="16" max="16" width="8.28125" style="126" customWidth="1"/>
    <col min="17" max="17" width="13.7109375" style="126" customWidth="1"/>
    <col min="18" max="16384" width="9.140625" style="126" customWidth="1"/>
  </cols>
  <sheetData>
    <row r="3" spans="1:17" s="108" customFormat="1" ht="15">
      <c r="A3" s="204" t="s">
        <v>96</v>
      </c>
      <c r="B3" s="205"/>
      <c r="C3" s="103" t="s">
        <v>95</v>
      </c>
      <c r="D3" s="103"/>
      <c r="E3" s="104"/>
      <c r="F3" s="104"/>
      <c r="G3" s="104"/>
      <c r="H3" s="105"/>
      <c r="I3" s="106"/>
      <c r="J3" s="106"/>
      <c r="K3" s="106"/>
      <c r="L3" s="106"/>
      <c r="M3" s="106"/>
      <c r="N3" s="106"/>
      <c r="O3" s="106"/>
      <c r="P3" s="106"/>
      <c r="Q3" s="107"/>
    </row>
    <row r="4" spans="1:17" s="108" customFormat="1" ht="15">
      <c r="A4" s="206"/>
      <c r="B4" s="207"/>
      <c r="C4" s="109" t="s">
        <v>94</v>
      </c>
      <c r="D4" s="109"/>
      <c r="E4" s="189"/>
      <c r="F4" s="110"/>
      <c r="G4" s="110"/>
      <c r="H4" s="111" t="s">
        <v>72</v>
      </c>
      <c r="I4" s="112"/>
      <c r="J4" s="112"/>
      <c r="K4" s="112"/>
      <c r="L4" s="112"/>
      <c r="M4" s="112"/>
      <c r="N4" s="112"/>
      <c r="O4" s="112"/>
      <c r="P4" s="112"/>
      <c r="Q4" s="113"/>
    </row>
    <row r="5" spans="1:17" s="108" customFormat="1" ht="15">
      <c r="A5" s="206"/>
      <c r="B5" s="207"/>
      <c r="C5" s="109"/>
      <c r="D5" s="109"/>
      <c r="E5" s="114"/>
      <c r="F5" s="115"/>
      <c r="G5" s="115"/>
      <c r="H5" s="114"/>
      <c r="I5" s="112"/>
      <c r="J5" s="112"/>
      <c r="K5" s="112"/>
      <c r="L5" s="112"/>
      <c r="M5" s="112"/>
      <c r="N5" s="112"/>
      <c r="O5" s="112"/>
      <c r="P5" s="112"/>
      <c r="Q5" s="113"/>
    </row>
    <row r="6" spans="1:17" s="108" customFormat="1" ht="15">
      <c r="A6" s="208"/>
      <c r="B6" s="209"/>
      <c r="C6" s="116"/>
      <c r="D6" s="117"/>
      <c r="E6" s="118"/>
      <c r="F6" s="119"/>
      <c r="G6" s="119"/>
      <c r="H6" s="118"/>
      <c r="I6" s="120"/>
      <c r="J6" s="120"/>
      <c r="K6" s="120"/>
      <c r="L6" s="120"/>
      <c r="M6" s="120"/>
      <c r="N6" s="120"/>
      <c r="O6" s="120"/>
      <c r="P6" s="120"/>
      <c r="Q6" s="121"/>
    </row>
    <row r="7" spans="1:17" ht="15">
      <c r="A7" s="122" t="s">
        <v>40</v>
      </c>
      <c r="B7" s="123" t="s">
        <v>41</v>
      </c>
      <c r="C7" s="124" t="s">
        <v>42</v>
      </c>
      <c r="D7" s="125" t="s">
        <v>43</v>
      </c>
      <c r="E7" s="125" t="s">
        <v>44</v>
      </c>
      <c r="F7" s="125" t="s">
        <v>45</v>
      </c>
      <c r="G7" s="125" t="s">
        <v>46</v>
      </c>
      <c r="H7" s="125" t="s">
        <v>47</v>
      </c>
      <c r="I7" s="125" t="s">
        <v>48</v>
      </c>
      <c r="J7" s="125" t="s">
        <v>49</v>
      </c>
      <c r="K7" s="125" t="s">
        <v>50</v>
      </c>
      <c r="L7" s="125" t="s">
        <v>51</v>
      </c>
      <c r="M7" s="125" t="s">
        <v>52</v>
      </c>
      <c r="N7" s="125" t="s">
        <v>53</v>
      </c>
      <c r="O7" s="122" t="s">
        <v>54</v>
      </c>
      <c r="P7" s="122" t="s">
        <v>55</v>
      </c>
      <c r="Q7" s="122" t="s">
        <v>8</v>
      </c>
    </row>
    <row r="8" spans="1:17" ht="15">
      <c r="A8" s="127"/>
      <c r="B8" s="127" t="s">
        <v>56</v>
      </c>
      <c r="C8" s="128" t="s">
        <v>57</v>
      </c>
      <c r="D8" s="128" t="s">
        <v>57</v>
      </c>
      <c r="E8" s="128" t="s">
        <v>57</v>
      </c>
      <c r="F8" s="128" t="s">
        <v>57</v>
      </c>
      <c r="G8" s="128" t="s">
        <v>57</v>
      </c>
      <c r="H8" s="128" t="s">
        <v>57</v>
      </c>
      <c r="I8" s="128" t="s">
        <v>57</v>
      </c>
      <c r="J8" s="128" t="s">
        <v>57</v>
      </c>
      <c r="K8" s="128" t="s">
        <v>57</v>
      </c>
      <c r="L8" s="128" t="s">
        <v>57</v>
      </c>
      <c r="M8" s="128" t="s">
        <v>57</v>
      </c>
      <c r="N8" s="128" t="s">
        <v>57</v>
      </c>
      <c r="O8" s="127" t="s">
        <v>58</v>
      </c>
      <c r="P8" s="127" t="s">
        <v>59</v>
      </c>
      <c r="Q8" s="127" t="s">
        <v>60</v>
      </c>
    </row>
    <row r="9" spans="1:17" ht="15">
      <c r="A9" s="129"/>
      <c r="B9" s="130"/>
      <c r="C9" s="129"/>
      <c r="D9" s="131"/>
      <c r="E9" s="131"/>
      <c r="F9" s="131"/>
      <c r="G9" s="131"/>
      <c r="H9" s="190"/>
      <c r="I9" s="190"/>
      <c r="J9" s="131"/>
      <c r="K9" s="190"/>
      <c r="L9" s="190"/>
      <c r="M9" s="190"/>
      <c r="N9" s="190"/>
      <c r="O9" s="132"/>
      <c r="P9" s="133"/>
      <c r="Q9" s="133"/>
    </row>
    <row r="10" spans="1:17" ht="15">
      <c r="A10" s="129">
        <v>6</v>
      </c>
      <c r="B10" s="130" t="s">
        <v>97</v>
      </c>
      <c r="C10" s="129"/>
      <c r="D10" s="131"/>
      <c r="E10" s="131"/>
      <c r="F10" s="131"/>
      <c r="G10" s="131"/>
      <c r="H10" s="191">
        <v>163.8</v>
      </c>
      <c r="I10" s="191">
        <v>163.8</v>
      </c>
      <c r="J10" s="202"/>
      <c r="K10" s="191">
        <v>163.8</v>
      </c>
      <c r="L10" s="191">
        <v>163.8</v>
      </c>
      <c r="M10" s="191">
        <v>163.8</v>
      </c>
      <c r="N10" s="191">
        <v>163.8</v>
      </c>
      <c r="O10" s="135">
        <f aca="true" t="shared" si="0" ref="O10:O15">SUM(C10:N10)</f>
        <v>982.8</v>
      </c>
      <c r="P10" s="133">
        <v>10.26</v>
      </c>
      <c r="Q10" s="133">
        <f aca="true" t="shared" si="1" ref="Q10:Q15">+P10*O10</f>
        <v>10083.527999999998</v>
      </c>
    </row>
    <row r="11" spans="1:17" ht="15">
      <c r="A11" s="129">
        <v>4</v>
      </c>
      <c r="B11" s="130" t="s">
        <v>98</v>
      </c>
      <c r="C11" s="129"/>
      <c r="D11" s="131"/>
      <c r="E11" s="131"/>
      <c r="F11" s="131"/>
      <c r="G11" s="131"/>
      <c r="H11" s="191">
        <v>163.8</v>
      </c>
      <c r="I11" s="191">
        <v>163.8</v>
      </c>
      <c r="J11" s="131"/>
      <c r="K11" s="191">
        <v>163.8</v>
      </c>
      <c r="L11" s="134"/>
      <c r="M11" s="134"/>
      <c r="N11" s="134"/>
      <c r="O11" s="135">
        <f t="shared" si="0"/>
        <v>491.40000000000003</v>
      </c>
      <c r="P11" s="133">
        <v>10.25</v>
      </c>
      <c r="Q11" s="133">
        <f t="shared" si="1"/>
        <v>5036.85</v>
      </c>
    </row>
    <row r="12" spans="1:17" ht="15">
      <c r="A12" s="129">
        <v>3</v>
      </c>
      <c r="B12" s="136" t="s">
        <v>99</v>
      </c>
      <c r="C12" s="137"/>
      <c r="D12" s="131"/>
      <c r="E12" s="131"/>
      <c r="F12" s="131"/>
      <c r="G12" s="131"/>
      <c r="H12" s="131"/>
      <c r="I12" s="131"/>
      <c r="J12" s="131"/>
      <c r="K12" s="131"/>
      <c r="L12" s="134"/>
      <c r="M12" s="191">
        <v>84</v>
      </c>
      <c r="N12" s="191">
        <v>84</v>
      </c>
      <c r="O12" s="135">
        <f t="shared" si="0"/>
        <v>168</v>
      </c>
      <c r="P12" s="133">
        <v>10.25</v>
      </c>
      <c r="Q12" s="133">
        <f t="shared" si="1"/>
        <v>1722</v>
      </c>
    </row>
    <row r="13" spans="1:17" ht="15">
      <c r="A13" s="129">
        <v>8</v>
      </c>
      <c r="B13" s="130" t="s">
        <v>100</v>
      </c>
      <c r="C13" s="129"/>
      <c r="D13" s="131"/>
      <c r="E13" s="131"/>
      <c r="F13" s="131"/>
      <c r="G13" s="131"/>
      <c r="H13" s="131"/>
      <c r="I13" s="131"/>
      <c r="J13" s="131"/>
      <c r="K13" s="131"/>
      <c r="L13" s="134"/>
      <c r="M13" s="191">
        <v>84</v>
      </c>
      <c r="N13" s="191">
        <v>84</v>
      </c>
      <c r="O13" s="135">
        <f t="shared" si="0"/>
        <v>168</v>
      </c>
      <c r="P13" s="133">
        <v>10.25</v>
      </c>
      <c r="Q13" s="133">
        <f t="shared" si="1"/>
        <v>1722</v>
      </c>
    </row>
    <row r="14" spans="1:17" ht="15">
      <c r="A14" s="129"/>
      <c r="B14" s="138"/>
      <c r="C14" s="129"/>
      <c r="D14" s="131"/>
      <c r="E14" s="131"/>
      <c r="F14" s="131"/>
      <c r="G14" s="131"/>
      <c r="H14" s="131"/>
      <c r="I14" s="131"/>
      <c r="J14" s="131"/>
      <c r="K14" s="131"/>
      <c r="L14" s="134"/>
      <c r="M14" s="134"/>
      <c r="N14" s="134"/>
      <c r="O14" s="135">
        <f t="shared" si="0"/>
        <v>0</v>
      </c>
      <c r="P14" s="133"/>
      <c r="Q14" s="133">
        <f t="shared" si="1"/>
        <v>0</v>
      </c>
    </row>
    <row r="15" spans="1:17" ht="15">
      <c r="A15" s="129"/>
      <c r="B15" s="139"/>
      <c r="C15" s="129"/>
      <c r="D15" s="131"/>
      <c r="E15" s="131"/>
      <c r="F15" s="131"/>
      <c r="G15" s="131"/>
      <c r="H15" s="131"/>
      <c r="I15" s="131"/>
      <c r="J15" s="131"/>
      <c r="K15" s="131"/>
      <c r="L15" s="134"/>
      <c r="M15" s="134"/>
      <c r="N15" s="134"/>
      <c r="O15" s="135">
        <f t="shared" si="0"/>
        <v>0</v>
      </c>
      <c r="P15" s="133"/>
      <c r="Q15" s="133">
        <f t="shared" si="1"/>
        <v>0</v>
      </c>
    </row>
    <row r="16" spans="1:17" ht="15">
      <c r="A16" s="129"/>
      <c r="B16" s="139"/>
      <c r="C16" s="129"/>
      <c r="D16" s="131"/>
      <c r="E16" s="131"/>
      <c r="F16" s="131"/>
      <c r="G16" s="131"/>
      <c r="H16" s="131"/>
      <c r="I16" s="131"/>
      <c r="J16" s="131"/>
      <c r="K16" s="131"/>
      <c r="L16" s="134"/>
      <c r="M16" s="134"/>
      <c r="N16" s="134"/>
      <c r="O16" s="135"/>
      <c r="P16" s="133"/>
      <c r="Q16" s="133"/>
    </row>
    <row r="17" spans="1:17" ht="15">
      <c r="A17" s="129"/>
      <c r="B17" s="140"/>
      <c r="C17" s="129"/>
      <c r="D17" s="131"/>
      <c r="E17" s="131"/>
      <c r="F17" s="131"/>
      <c r="G17" s="131"/>
      <c r="H17" s="131"/>
      <c r="I17" s="131"/>
      <c r="J17" s="131"/>
      <c r="K17" s="131"/>
      <c r="L17" s="141"/>
      <c r="M17" s="141"/>
      <c r="N17" s="141"/>
      <c r="O17" s="142">
        <f aca="true" t="shared" si="2" ref="O17:O23">SUM(C17:N17)</f>
        <v>0</v>
      </c>
      <c r="P17" s="143"/>
      <c r="Q17" s="133">
        <f aca="true" t="shared" si="3" ref="Q17:Q23">+P17*O17</f>
        <v>0</v>
      </c>
    </row>
    <row r="18" spans="1:17" ht="15">
      <c r="A18" s="129"/>
      <c r="B18" s="140"/>
      <c r="C18" s="129"/>
      <c r="D18" s="131"/>
      <c r="E18" s="131"/>
      <c r="F18" s="131"/>
      <c r="G18" s="131"/>
      <c r="H18" s="131"/>
      <c r="I18" s="131"/>
      <c r="J18" s="131"/>
      <c r="K18" s="131"/>
      <c r="L18" s="141"/>
      <c r="M18" s="141"/>
      <c r="N18" s="141"/>
      <c r="O18" s="142">
        <f t="shared" si="2"/>
        <v>0</v>
      </c>
      <c r="P18" s="143"/>
      <c r="Q18" s="133">
        <f t="shared" si="3"/>
        <v>0</v>
      </c>
    </row>
    <row r="19" spans="1:17" ht="15">
      <c r="A19" s="129"/>
      <c r="B19" s="140"/>
      <c r="C19" s="129"/>
      <c r="D19" s="131"/>
      <c r="E19" s="131"/>
      <c r="F19" s="131"/>
      <c r="G19" s="131"/>
      <c r="H19" s="131"/>
      <c r="I19" s="131"/>
      <c r="J19" s="131"/>
      <c r="K19" s="131"/>
      <c r="L19" s="141"/>
      <c r="M19" s="141"/>
      <c r="N19" s="141"/>
      <c r="O19" s="142">
        <f t="shared" si="2"/>
        <v>0</v>
      </c>
      <c r="P19" s="143"/>
      <c r="Q19" s="133">
        <f t="shared" si="3"/>
        <v>0</v>
      </c>
    </row>
    <row r="20" spans="1:17" ht="15">
      <c r="A20" s="129"/>
      <c r="B20" s="140"/>
      <c r="C20" s="129"/>
      <c r="D20" s="131"/>
      <c r="E20" s="131"/>
      <c r="F20" s="131"/>
      <c r="G20" s="131"/>
      <c r="H20" s="131"/>
      <c r="I20" s="131"/>
      <c r="J20" s="131"/>
      <c r="K20" s="131"/>
      <c r="L20" s="141"/>
      <c r="M20" s="141"/>
      <c r="N20" s="141"/>
      <c r="O20" s="142">
        <f t="shared" si="2"/>
        <v>0</v>
      </c>
      <c r="P20" s="143"/>
      <c r="Q20" s="133">
        <f t="shared" si="3"/>
        <v>0</v>
      </c>
    </row>
    <row r="21" spans="1:17" ht="15">
      <c r="A21" s="129"/>
      <c r="B21" s="140"/>
      <c r="C21" s="129"/>
      <c r="D21" s="131"/>
      <c r="E21" s="131"/>
      <c r="F21" s="131"/>
      <c r="G21" s="131"/>
      <c r="H21" s="131"/>
      <c r="I21" s="131"/>
      <c r="J21" s="131"/>
      <c r="K21" s="131"/>
      <c r="L21" s="141"/>
      <c r="M21" s="141"/>
      <c r="N21" s="141"/>
      <c r="O21" s="142">
        <f t="shared" si="2"/>
        <v>0</v>
      </c>
      <c r="P21" s="143"/>
      <c r="Q21" s="133">
        <f t="shared" si="3"/>
        <v>0</v>
      </c>
    </row>
    <row r="22" spans="1:17" ht="15">
      <c r="A22" s="129"/>
      <c r="B22" s="140"/>
      <c r="C22" s="129"/>
      <c r="D22" s="131"/>
      <c r="E22" s="131"/>
      <c r="F22" s="131"/>
      <c r="G22" s="131"/>
      <c r="H22" s="131"/>
      <c r="I22" s="131"/>
      <c r="J22" s="131"/>
      <c r="K22" s="131"/>
      <c r="L22" s="141"/>
      <c r="M22" s="141"/>
      <c r="N22" s="141"/>
      <c r="O22" s="142">
        <f t="shared" si="2"/>
        <v>0</v>
      </c>
      <c r="P22" s="143"/>
      <c r="Q22" s="133">
        <f t="shared" si="3"/>
        <v>0</v>
      </c>
    </row>
    <row r="23" spans="1:17" ht="15">
      <c r="A23" s="129"/>
      <c r="B23" s="130"/>
      <c r="C23" s="129"/>
      <c r="D23" s="131"/>
      <c r="E23" s="131"/>
      <c r="F23" s="131"/>
      <c r="G23" s="131"/>
      <c r="H23" s="131"/>
      <c r="I23" s="131"/>
      <c r="J23" s="131"/>
      <c r="K23" s="131"/>
      <c r="L23" s="134"/>
      <c r="M23" s="134"/>
      <c r="N23" s="134"/>
      <c r="O23" s="135">
        <f t="shared" si="2"/>
        <v>0</v>
      </c>
      <c r="P23" s="133"/>
      <c r="Q23" s="133">
        <f t="shared" si="3"/>
        <v>0</v>
      </c>
    </row>
    <row r="24" spans="1:17" ht="15">
      <c r="A24" s="129"/>
      <c r="B24" s="130"/>
      <c r="C24" s="129"/>
      <c r="D24" s="131"/>
      <c r="E24" s="131"/>
      <c r="F24" s="131"/>
      <c r="G24" s="131"/>
      <c r="H24" s="131"/>
      <c r="I24" s="131"/>
      <c r="J24" s="131"/>
      <c r="K24" s="131"/>
      <c r="L24" s="134"/>
      <c r="M24" s="134"/>
      <c r="N24" s="134"/>
      <c r="O24" s="135"/>
      <c r="P24" s="133"/>
      <c r="Q24" s="133"/>
    </row>
    <row r="25" spans="1:17" ht="15">
      <c r="A25" s="129"/>
      <c r="B25" s="130"/>
      <c r="C25" s="129"/>
      <c r="D25" s="131"/>
      <c r="E25" s="131"/>
      <c r="F25" s="131"/>
      <c r="G25" s="131"/>
      <c r="H25" s="131"/>
      <c r="I25" s="131"/>
      <c r="J25" s="131"/>
      <c r="K25" s="131"/>
      <c r="L25" s="134"/>
      <c r="M25" s="134"/>
      <c r="N25" s="134"/>
      <c r="O25" s="135">
        <f>SUM(C25:N25)</f>
        <v>0</v>
      </c>
      <c r="P25" s="133"/>
      <c r="Q25" s="133">
        <f>+P25*O25</f>
        <v>0</v>
      </c>
    </row>
    <row r="26" spans="1:17" ht="15">
      <c r="A26" s="129"/>
      <c r="B26" s="130"/>
      <c r="C26" s="129"/>
      <c r="D26" s="131"/>
      <c r="E26" s="131"/>
      <c r="F26" s="131"/>
      <c r="G26" s="131"/>
      <c r="H26" s="131"/>
      <c r="I26" s="131"/>
      <c r="J26" s="131"/>
      <c r="K26" s="131"/>
      <c r="L26" s="134"/>
      <c r="M26" s="134"/>
      <c r="N26" s="134"/>
      <c r="O26" s="135">
        <f>SUM(C26:N26)</f>
        <v>0</v>
      </c>
      <c r="P26" s="133"/>
      <c r="Q26" s="133">
        <f>+P26*O26</f>
        <v>0</v>
      </c>
    </row>
    <row r="27" spans="1:17" ht="15">
      <c r="A27" s="129"/>
      <c r="B27" s="130"/>
      <c r="C27" s="129"/>
      <c r="D27" s="131"/>
      <c r="E27" s="131"/>
      <c r="F27" s="131"/>
      <c r="G27" s="131"/>
      <c r="H27" s="131"/>
      <c r="I27" s="131"/>
      <c r="J27" s="131"/>
      <c r="K27" s="131"/>
      <c r="L27" s="134"/>
      <c r="M27" s="134"/>
      <c r="N27" s="134"/>
      <c r="O27" s="135">
        <f>SUM(C27:N27)</f>
        <v>0</v>
      </c>
      <c r="P27" s="133"/>
      <c r="Q27" s="133">
        <f>+P27*O27</f>
        <v>0</v>
      </c>
    </row>
    <row r="28" spans="1:17" ht="15">
      <c r="A28" s="129"/>
      <c r="B28" s="130"/>
      <c r="C28" s="129"/>
      <c r="D28" s="131"/>
      <c r="E28" s="131"/>
      <c r="F28" s="131"/>
      <c r="G28" s="131"/>
      <c r="H28" s="131"/>
      <c r="I28" s="131"/>
      <c r="J28" s="131"/>
      <c r="K28" s="131"/>
      <c r="L28" s="134"/>
      <c r="M28" s="134"/>
      <c r="N28" s="134"/>
      <c r="O28" s="135"/>
      <c r="P28" s="133"/>
      <c r="Q28" s="133"/>
    </row>
    <row r="29" spans="1:17" ht="15">
      <c r="A29" s="129"/>
      <c r="B29" s="130"/>
      <c r="C29" s="137">
        <f aca="true" t="shared" si="4" ref="C29:N29">SUM(C10:C28)</f>
        <v>0</v>
      </c>
      <c r="D29" s="137">
        <f t="shared" si="4"/>
        <v>0</v>
      </c>
      <c r="E29" s="137">
        <f t="shared" si="4"/>
        <v>0</v>
      </c>
      <c r="F29" s="137">
        <f t="shared" si="4"/>
        <v>0</v>
      </c>
      <c r="G29" s="137">
        <f t="shared" si="4"/>
        <v>0</v>
      </c>
      <c r="H29" s="137">
        <f t="shared" si="4"/>
        <v>327.6</v>
      </c>
      <c r="I29" s="137">
        <f t="shared" si="4"/>
        <v>327.6</v>
      </c>
      <c r="J29" s="137">
        <f t="shared" si="4"/>
        <v>0</v>
      </c>
      <c r="K29" s="137">
        <f t="shared" si="4"/>
        <v>327.6</v>
      </c>
      <c r="L29" s="144">
        <f t="shared" si="4"/>
        <v>163.8</v>
      </c>
      <c r="M29" s="144">
        <f t="shared" si="4"/>
        <v>331.8</v>
      </c>
      <c r="N29" s="144">
        <f t="shared" si="4"/>
        <v>331.8</v>
      </c>
      <c r="O29" s="144">
        <f>SUM(O9:O27)</f>
        <v>1810.2</v>
      </c>
      <c r="P29" s="133">
        <v>0</v>
      </c>
      <c r="Q29" s="133">
        <f>+P29*O29</f>
        <v>0</v>
      </c>
    </row>
    <row r="30" spans="1:17" ht="15">
      <c r="A30" s="129"/>
      <c r="B30" s="130"/>
      <c r="C30" s="1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133"/>
      <c r="Q30" s="133"/>
    </row>
    <row r="31" spans="1:17" ht="1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  <c r="P31" s="147"/>
      <c r="Q31" s="148">
        <f>SUM(Q9:Q30)</f>
        <v>18564.377999999997</v>
      </c>
    </row>
    <row r="32" ht="15">
      <c r="B32" s="149"/>
    </row>
    <row r="33" spans="1:13" ht="15">
      <c r="A33" s="179"/>
      <c r="B33" s="179"/>
      <c r="C33" s="179"/>
      <c r="J33" s="179"/>
      <c r="K33" s="179"/>
      <c r="L33" s="179"/>
      <c r="M33" s="179"/>
    </row>
    <row r="34" spans="1:10" s="67" customFormat="1" ht="15">
      <c r="A34" s="11" t="s">
        <v>9</v>
      </c>
      <c r="B34" s="178"/>
      <c r="D34" s="93"/>
      <c r="E34" s="92"/>
      <c r="F34" s="88"/>
      <c r="G34" s="92"/>
      <c r="J34" s="93" t="s">
        <v>25</v>
      </c>
    </row>
    <row r="36" ht="15">
      <c r="D36" s="150"/>
    </row>
  </sheetData>
  <mergeCells count="1">
    <mergeCell ref="A3:B6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26.28125" style="0" customWidth="1"/>
    <col min="3" max="3" width="27.00390625" style="0" customWidth="1"/>
    <col min="4" max="4" width="20.57421875" style="0" customWidth="1"/>
    <col min="5" max="5" width="12.7109375" style="0" customWidth="1"/>
    <col min="6" max="6" width="24.421875" style="0" customWidth="1"/>
    <col min="7" max="7" width="17.57421875" style="0" customWidth="1"/>
    <col min="8" max="11" width="15.7109375" style="0" customWidth="1"/>
  </cols>
  <sheetData>
    <row r="1" spans="1:11" ht="15">
      <c r="A1" s="213" t="s">
        <v>103</v>
      </c>
      <c r="B1" s="214"/>
      <c r="C1" s="14" t="s">
        <v>101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102</v>
      </c>
      <c r="D2" s="27"/>
      <c r="E2" s="11"/>
      <c r="F2" s="12"/>
      <c r="G2" s="12"/>
      <c r="H2" s="40" t="s">
        <v>68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3" t="s">
        <v>92</v>
      </c>
      <c r="B6" s="223"/>
      <c r="C6" s="6" t="s">
        <v>104</v>
      </c>
      <c r="D6" s="6" t="s">
        <v>109</v>
      </c>
      <c r="E6" s="5">
        <v>38351</v>
      </c>
      <c r="F6" s="26" t="s">
        <v>110</v>
      </c>
      <c r="G6" s="26" t="s">
        <v>111</v>
      </c>
      <c r="H6" s="8">
        <v>13860</v>
      </c>
      <c r="I6" s="38">
        <v>0</v>
      </c>
      <c r="J6" s="8">
        <v>13860</v>
      </c>
      <c r="K6" s="8">
        <v>13860</v>
      </c>
    </row>
    <row r="7" spans="1:11" ht="15">
      <c r="A7" s="223" t="s">
        <v>92</v>
      </c>
      <c r="B7" s="223"/>
      <c r="C7" s="6" t="s">
        <v>105</v>
      </c>
      <c r="D7" s="6" t="s">
        <v>109</v>
      </c>
      <c r="E7" s="5">
        <v>38351</v>
      </c>
      <c r="F7" s="26" t="s">
        <v>110</v>
      </c>
      <c r="G7" s="26" t="s">
        <v>111</v>
      </c>
      <c r="H7" s="8">
        <v>13860</v>
      </c>
      <c r="I7" s="38">
        <v>0</v>
      </c>
      <c r="J7" s="8">
        <v>13860</v>
      </c>
      <c r="K7" s="8">
        <v>13860</v>
      </c>
    </row>
    <row r="8" spans="1:11" ht="15">
      <c r="A8" s="223" t="s">
        <v>112</v>
      </c>
      <c r="B8" s="223"/>
      <c r="C8" s="6" t="s">
        <v>106</v>
      </c>
      <c r="D8" s="6" t="s">
        <v>109</v>
      </c>
      <c r="E8" s="5">
        <v>38351</v>
      </c>
      <c r="F8" s="26" t="s">
        <v>113</v>
      </c>
      <c r="G8" s="26" t="s">
        <v>111</v>
      </c>
      <c r="H8" s="8">
        <v>10080</v>
      </c>
      <c r="I8" s="38">
        <v>0</v>
      </c>
      <c r="J8" s="195">
        <v>10080</v>
      </c>
      <c r="K8" s="195">
        <v>10080</v>
      </c>
    </row>
    <row r="9" spans="1:11" ht="15">
      <c r="A9" s="223" t="s">
        <v>108</v>
      </c>
      <c r="B9" s="223"/>
      <c r="C9" s="6" t="s">
        <v>107</v>
      </c>
      <c r="D9" s="6">
        <v>60</v>
      </c>
      <c r="E9" s="5">
        <v>38350</v>
      </c>
      <c r="F9" s="5">
        <v>38350</v>
      </c>
      <c r="G9" s="26" t="s">
        <v>111</v>
      </c>
      <c r="H9" s="8">
        <v>9450</v>
      </c>
      <c r="I9" s="193">
        <v>1890</v>
      </c>
      <c r="J9" s="193">
        <v>11340</v>
      </c>
      <c r="K9" s="193">
        <v>11340</v>
      </c>
    </row>
    <row r="10" spans="1:11" ht="15">
      <c r="A10" s="223"/>
      <c r="B10" s="223"/>
      <c r="C10" s="6"/>
      <c r="D10" s="6"/>
      <c r="E10" s="5"/>
      <c r="F10" s="26"/>
      <c r="G10" s="26"/>
      <c r="H10" s="8"/>
      <c r="I10" s="193"/>
      <c r="J10" s="194"/>
      <c r="K10" s="38"/>
    </row>
    <row r="11" spans="1:11" ht="15">
      <c r="A11" s="223"/>
      <c r="B11" s="223"/>
      <c r="C11" s="6"/>
      <c r="D11" s="6"/>
      <c r="E11" s="5"/>
      <c r="F11" s="26"/>
      <c r="G11" s="26"/>
      <c r="H11" s="8"/>
      <c r="I11" s="193"/>
      <c r="J11" s="194"/>
      <c r="K11" s="38"/>
    </row>
    <row r="12" spans="1:11" ht="15">
      <c r="A12" s="223"/>
      <c r="B12" s="223"/>
      <c r="C12" s="6"/>
      <c r="D12" s="6"/>
      <c r="E12" s="5"/>
      <c r="F12" s="26"/>
      <c r="G12" s="26"/>
      <c r="H12" s="8"/>
      <c r="I12" s="193"/>
      <c r="J12" s="194"/>
      <c r="K12" s="38"/>
    </row>
    <row r="13" spans="1:11" ht="15">
      <c r="A13" s="223"/>
      <c r="B13" s="223"/>
      <c r="C13" s="6"/>
      <c r="D13" s="6"/>
      <c r="E13" s="5"/>
      <c r="F13" s="26"/>
      <c r="G13" s="26"/>
      <c r="H13" s="8"/>
      <c r="I13" s="193"/>
      <c r="J13" s="194"/>
      <c r="K13" s="38"/>
    </row>
    <row r="14" spans="1:11" ht="15">
      <c r="A14" s="223"/>
      <c r="B14" s="223"/>
      <c r="C14" s="6"/>
      <c r="D14" s="6"/>
      <c r="E14" s="5"/>
      <c r="F14" s="26"/>
      <c r="G14" s="26"/>
      <c r="H14" s="8"/>
      <c r="I14" s="193"/>
      <c r="J14" s="194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193"/>
      <c r="J15" s="194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193"/>
      <c r="J16" s="194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193"/>
      <c r="J17" s="194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193"/>
      <c r="J18" s="194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193"/>
      <c r="J19" s="194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193"/>
      <c r="J20" s="194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47250</v>
      </c>
      <c r="I21" s="66">
        <f>SUM(I6:I20)</f>
        <v>1890</v>
      </c>
      <c r="J21" s="66">
        <f>SUM(J6:J20)</f>
        <v>49140</v>
      </c>
      <c r="K21" s="66">
        <f>SUM(K6:K20)</f>
        <v>49140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B1">
      <selection activeCell="B25" sqref="B25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213" t="s">
        <v>103</v>
      </c>
      <c r="B1" s="214"/>
      <c r="C1" s="14" t="s">
        <v>101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102</v>
      </c>
      <c r="D2" s="27"/>
      <c r="E2" s="11"/>
      <c r="F2" s="12"/>
      <c r="G2" s="12"/>
      <c r="H2" s="40" t="s">
        <v>34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9" t="s">
        <v>114</v>
      </c>
      <c r="B6" s="230"/>
      <c r="C6" s="6" t="s">
        <v>115</v>
      </c>
      <c r="D6" s="6">
        <v>6</v>
      </c>
      <c r="E6" s="5">
        <v>38350</v>
      </c>
      <c r="F6" s="26">
        <v>38350</v>
      </c>
      <c r="G6" s="26" t="s">
        <v>116</v>
      </c>
      <c r="H6" s="8">
        <v>7500</v>
      </c>
      <c r="I6" s="192">
        <v>1500</v>
      </c>
      <c r="J6" s="8">
        <v>9000</v>
      </c>
      <c r="K6" s="8">
        <v>9000</v>
      </c>
    </row>
    <row r="7" spans="1:11" ht="15">
      <c r="A7" s="231"/>
      <c r="B7" s="232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23"/>
      <c r="B8" s="223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23"/>
      <c r="B9" s="223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23"/>
      <c r="B10" s="223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23"/>
      <c r="B11" s="223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23"/>
      <c r="B12" s="223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23"/>
      <c r="B13" s="223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23"/>
      <c r="B14" s="223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7500</v>
      </c>
      <c r="I21" s="66">
        <f>SUM(I6:I20)</f>
        <v>1500</v>
      </c>
      <c r="J21" s="66">
        <f>SUM(J6:J20)</f>
        <v>9000</v>
      </c>
      <c r="K21" s="66">
        <f>SUM(K6:K20)</f>
        <v>9000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18">
    <mergeCell ref="A13:B13"/>
    <mergeCell ref="A14:B14"/>
    <mergeCell ref="A15:B15"/>
    <mergeCell ref="A20:B20"/>
    <mergeCell ref="A16:B16"/>
    <mergeCell ref="A17:B17"/>
    <mergeCell ref="A18:B18"/>
    <mergeCell ref="A19:B19"/>
    <mergeCell ref="A6:B7"/>
    <mergeCell ref="A21:B21"/>
    <mergeCell ref="A27:B27"/>
    <mergeCell ref="A1:B4"/>
    <mergeCell ref="A5:B5"/>
    <mergeCell ref="A8:B8"/>
    <mergeCell ref="A9:B9"/>
    <mergeCell ref="A10:B10"/>
    <mergeCell ref="A11:B11"/>
    <mergeCell ref="A12:B12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213" t="s">
        <v>15</v>
      </c>
      <c r="B1" s="214"/>
      <c r="C1" s="14" t="s">
        <v>10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11</v>
      </c>
      <c r="D2" s="27"/>
      <c r="E2" s="11"/>
      <c r="F2" s="12"/>
      <c r="G2" s="12"/>
      <c r="H2" s="40" t="s">
        <v>35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3"/>
      <c r="B6" s="223"/>
      <c r="C6" s="6"/>
      <c r="D6" s="6"/>
      <c r="E6" s="5"/>
      <c r="F6" s="26"/>
      <c r="G6" s="26"/>
      <c r="H6" s="8"/>
      <c r="I6" s="38"/>
      <c r="J6" s="8"/>
      <c r="K6" s="8"/>
    </row>
    <row r="7" spans="1:11" ht="15">
      <c r="A7" s="223"/>
      <c r="B7" s="223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23"/>
      <c r="B8" s="223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23"/>
      <c r="B9" s="223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23"/>
      <c r="B10" s="223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23"/>
      <c r="B11" s="223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23"/>
      <c r="B12" s="223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23"/>
      <c r="B13" s="223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23"/>
      <c r="B14" s="223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0</v>
      </c>
      <c r="I21" s="66">
        <f>SUM(I6:I20)</f>
        <v>0</v>
      </c>
      <c r="J21" s="66">
        <f>SUM(J6:J20)</f>
        <v>0</v>
      </c>
      <c r="K21" s="66">
        <f>SUM(K6:K20)</f>
        <v>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32.710937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213" t="s">
        <v>103</v>
      </c>
      <c r="B1" s="214"/>
      <c r="C1" s="14" t="s">
        <v>101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102</v>
      </c>
      <c r="D2" s="27"/>
      <c r="E2" s="11"/>
      <c r="F2" s="12"/>
      <c r="G2" s="12"/>
      <c r="H2" s="40" t="s">
        <v>36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3" t="s">
        <v>117</v>
      </c>
      <c r="B6" s="223"/>
      <c r="C6" s="6" t="s">
        <v>115</v>
      </c>
      <c r="D6" s="6">
        <v>6</v>
      </c>
      <c r="E6" s="5">
        <v>38350</v>
      </c>
      <c r="F6" s="26">
        <v>38350</v>
      </c>
      <c r="G6" s="26" t="s">
        <v>116</v>
      </c>
      <c r="H6" s="8">
        <v>15000</v>
      </c>
      <c r="I6" s="193">
        <v>3000</v>
      </c>
      <c r="J6" s="8">
        <v>18000</v>
      </c>
      <c r="K6" s="8">
        <v>18000</v>
      </c>
    </row>
    <row r="7" spans="1:11" ht="15">
      <c r="A7" s="223"/>
      <c r="B7" s="223"/>
      <c r="C7" s="6"/>
      <c r="D7" s="6"/>
      <c r="E7" s="5"/>
      <c r="F7" s="26"/>
      <c r="G7" s="26"/>
      <c r="H7" s="8"/>
      <c r="I7" s="38"/>
      <c r="J7" s="38"/>
      <c r="K7" s="38"/>
    </row>
    <row r="8" spans="1:11" ht="15">
      <c r="A8" s="223"/>
      <c r="B8" s="223"/>
      <c r="C8" s="6"/>
      <c r="D8" s="6"/>
      <c r="E8" s="5"/>
      <c r="F8" s="26"/>
      <c r="G8" s="26"/>
      <c r="H8" s="8"/>
      <c r="I8" s="38"/>
      <c r="J8" s="38"/>
      <c r="K8" s="38"/>
    </row>
    <row r="9" spans="1:11" ht="15">
      <c r="A9" s="223"/>
      <c r="B9" s="223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23"/>
      <c r="B10" s="223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23"/>
      <c r="B11" s="223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23"/>
      <c r="B12" s="223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23"/>
      <c r="B13" s="223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23"/>
      <c r="B14" s="223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15000</v>
      </c>
      <c r="I21" s="66">
        <f>SUM(I6:I20)</f>
        <v>3000</v>
      </c>
      <c r="J21" s="66">
        <f>SUM(J6:J20)</f>
        <v>18000</v>
      </c>
      <c r="K21" s="66">
        <f>SUM(K6:K20)</f>
        <v>18000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213" t="s">
        <v>103</v>
      </c>
      <c r="B1" s="214"/>
      <c r="C1" s="14" t="s">
        <v>101</v>
      </c>
      <c r="D1" s="31"/>
      <c r="E1" s="16"/>
      <c r="F1" s="16"/>
      <c r="G1" s="16"/>
      <c r="H1" s="42"/>
      <c r="I1" s="43"/>
      <c r="J1" s="43"/>
      <c r="K1" s="44"/>
    </row>
    <row r="2" spans="1:11" ht="15">
      <c r="A2" s="215"/>
      <c r="B2" s="216"/>
      <c r="C2" s="17" t="s">
        <v>102</v>
      </c>
      <c r="D2" s="27"/>
      <c r="E2" s="11"/>
      <c r="F2" s="12"/>
      <c r="G2" s="12"/>
      <c r="H2" s="40" t="s">
        <v>37</v>
      </c>
      <c r="I2" s="39"/>
      <c r="J2" s="39"/>
      <c r="K2" s="45"/>
    </row>
    <row r="3" spans="1:11" ht="15">
      <c r="A3" s="215"/>
      <c r="B3" s="216"/>
      <c r="C3" s="17"/>
      <c r="D3" s="27"/>
      <c r="E3" s="25"/>
      <c r="F3" s="41"/>
      <c r="G3" s="41"/>
      <c r="H3" s="25"/>
      <c r="I3" s="39"/>
      <c r="J3" s="39"/>
      <c r="K3" s="45"/>
    </row>
    <row r="4" spans="1:11" ht="15">
      <c r="A4" s="225"/>
      <c r="B4" s="226"/>
      <c r="C4" s="18"/>
      <c r="D4" s="19"/>
      <c r="E4" s="29"/>
      <c r="F4" s="28"/>
      <c r="G4" s="28"/>
      <c r="H4" s="48"/>
      <c r="I4" s="46"/>
      <c r="J4" s="46"/>
      <c r="K4" s="47"/>
    </row>
    <row r="5" spans="1:11" s="35" customFormat="1" ht="42.75">
      <c r="A5" s="227" t="s">
        <v>4</v>
      </c>
      <c r="B5" s="228"/>
      <c r="C5" s="34" t="s">
        <v>5</v>
      </c>
      <c r="D5" s="33" t="s">
        <v>6</v>
      </c>
      <c r="E5" s="33" t="s">
        <v>7</v>
      </c>
      <c r="F5" s="34" t="s">
        <v>14</v>
      </c>
      <c r="G5" s="34" t="s">
        <v>69</v>
      </c>
      <c r="H5" s="33" t="s">
        <v>16</v>
      </c>
      <c r="I5" s="33" t="s">
        <v>17</v>
      </c>
      <c r="J5" s="33" t="s">
        <v>18</v>
      </c>
      <c r="K5" s="33" t="s">
        <v>19</v>
      </c>
    </row>
    <row r="6" spans="1:11" ht="15">
      <c r="A6" s="223" t="s">
        <v>118</v>
      </c>
      <c r="B6" s="223"/>
      <c r="C6" s="6" t="s">
        <v>119</v>
      </c>
      <c r="D6" s="6">
        <v>4</v>
      </c>
      <c r="E6" s="5">
        <v>38335</v>
      </c>
      <c r="F6" s="233" t="s">
        <v>123</v>
      </c>
      <c r="G6" s="26" t="s">
        <v>120</v>
      </c>
      <c r="H6" s="8">
        <v>7500</v>
      </c>
      <c r="I6" s="192">
        <v>1500</v>
      </c>
      <c r="J6" s="8">
        <v>9000</v>
      </c>
      <c r="K6" s="8">
        <v>9000</v>
      </c>
    </row>
    <row r="7" spans="1:11" ht="15">
      <c r="A7" s="223" t="s">
        <v>121</v>
      </c>
      <c r="B7" s="223"/>
      <c r="C7" s="6" t="s">
        <v>119</v>
      </c>
      <c r="D7" s="6">
        <v>4</v>
      </c>
      <c r="E7" s="5">
        <v>38335</v>
      </c>
      <c r="F7" s="234"/>
      <c r="G7" s="26" t="s">
        <v>120</v>
      </c>
      <c r="H7" s="8">
        <v>1125</v>
      </c>
      <c r="I7" s="38">
        <v>225</v>
      </c>
      <c r="J7" s="38">
        <v>1350</v>
      </c>
      <c r="K7" s="38">
        <v>1350</v>
      </c>
    </row>
    <row r="8" spans="1:11" ht="15">
      <c r="A8" s="223" t="s">
        <v>122</v>
      </c>
      <c r="B8" s="223"/>
      <c r="C8" s="6" t="s">
        <v>119</v>
      </c>
      <c r="D8" s="6">
        <v>4</v>
      </c>
      <c r="E8" s="5">
        <v>38335</v>
      </c>
      <c r="F8" s="235"/>
      <c r="G8" s="26" t="s">
        <v>120</v>
      </c>
      <c r="H8" s="8">
        <v>1200</v>
      </c>
      <c r="I8" s="38">
        <v>240</v>
      </c>
      <c r="J8" s="38">
        <v>1440</v>
      </c>
      <c r="K8" s="38">
        <v>1440</v>
      </c>
    </row>
    <row r="9" spans="1:11" ht="15">
      <c r="A9" s="223"/>
      <c r="B9" s="223"/>
      <c r="C9" s="6"/>
      <c r="D9" s="6"/>
      <c r="E9" s="5"/>
      <c r="F9" s="26"/>
      <c r="G9" s="26"/>
      <c r="H9" s="8"/>
      <c r="I9" s="38"/>
      <c r="J9" s="38"/>
      <c r="K9" s="38"/>
    </row>
    <row r="10" spans="1:11" ht="15">
      <c r="A10" s="223"/>
      <c r="B10" s="223"/>
      <c r="C10" s="6"/>
      <c r="D10" s="6"/>
      <c r="E10" s="5"/>
      <c r="F10" s="26"/>
      <c r="G10" s="26"/>
      <c r="H10" s="8"/>
      <c r="I10" s="38"/>
      <c r="J10" s="38"/>
      <c r="K10" s="38"/>
    </row>
    <row r="11" spans="1:11" ht="15">
      <c r="A11" s="223"/>
      <c r="B11" s="223"/>
      <c r="C11" s="6"/>
      <c r="D11" s="6"/>
      <c r="E11" s="5"/>
      <c r="F11" s="26"/>
      <c r="G11" s="26"/>
      <c r="H11" s="8"/>
      <c r="I11" s="38"/>
      <c r="J11" s="38"/>
      <c r="K11" s="38"/>
    </row>
    <row r="12" spans="1:11" ht="15">
      <c r="A12" s="223"/>
      <c r="B12" s="223"/>
      <c r="C12" s="6"/>
      <c r="D12" s="6"/>
      <c r="E12" s="5"/>
      <c r="F12" s="26"/>
      <c r="G12" s="26"/>
      <c r="H12" s="8"/>
      <c r="I12" s="38"/>
      <c r="J12" s="38"/>
      <c r="K12" s="38"/>
    </row>
    <row r="13" spans="1:11" ht="15">
      <c r="A13" s="223"/>
      <c r="B13" s="223"/>
      <c r="C13" s="6"/>
      <c r="D13" s="6"/>
      <c r="E13" s="5"/>
      <c r="F13" s="26"/>
      <c r="G13" s="26"/>
      <c r="H13" s="8"/>
      <c r="I13" s="38"/>
      <c r="J13" s="38"/>
      <c r="K13" s="38"/>
    </row>
    <row r="14" spans="1:11" ht="15">
      <c r="A14" s="223"/>
      <c r="B14" s="223"/>
      <c r="C14" s="6"/>
      <c r="D14" s="6"/>
      <c r="E14" s="5"/>
      <c r="F14" s="26"/>
      <c r="G14" s="26"/>
      <c r="H14" s="8"/>
      <c r="I14" s="38"/>
      <c r="J14" s="38"/>
      <c r="K14" s="38"/>
    </row>
    <row r="15" spans="1:11" ht="15">
      <c r="A15" s="223"/>
      <c r="B15" s="223"/>
      <c r="C15" s="6"/>
      <c r="D15" s="6"/>
      <c r="E15" s="5"/>
      <c r="F15" s="26"/>
      <c r="G15" s="26"/>
      <c r="H15" s="8"/>
      <c r="I15" s="38"/>
      <c r="J15" s="38"/>
      <c r="K15" s="38"/>
    </row>
    <row r="16" spans="1:11" ht="15">
      <c r="A16" s="223"/>
      <c r="B16" s="223"/>
      <c r="C16" s="6"/>
      <c r="D16" s="6"/>
      <c r="E16" s="5"/>
      <c r="F16" s="26"/>
      <c r="G16" s="26"/>
      <c r="H16" s="8"/>
      <c r="I16" s="38"/>
      <c r="J16" s="38"/>
      <c r="K16" s="38"/>
    </row>
    <row r="17" spans="1:11" ht="15">
      <c r="A17" s="223"/>
      <c r="B17" s="223"/>
      <c r="C17" s="6"/>
      <c r="D17" s="6"/>
      <c r="E17" s="5"/>
      <c r="F17" s="26"/>
      <c r="G17" s="26"/>
      <c r="H17" s="8"/>
      <c r="I17" s="38"/>
      <c r="J17" s="38"/>
      <c r="K17" s="38"/>
    </row>
    <row r="18" spans="1:11" ht="15">
      <c r="A18" s="223"/>
      <c r="B18" s="223"/>
      <c r="C18" s="6"/>
      <c r="D18" s="6"/>
      <c r="E18" s="5"/>
      <c r="F18" s="26"/>
      <c r="G18" s="26"/>
      <c r="H18" s="8"/>
      <c r="I18" s="38"/>
      <c r="J18" s="38"/>
      <c r="K18" s="38"/>
    </row>
    <row r="19" spans="1:11" ht="15">
      <c r="A19" s="223"/>
      <c r="B19" s="223"/>
      <c r="C19" s="6"/>
      <c r="D19" s="6"/>
      <c r="E19" s="5"/>
      <c r="F19" s="26"/>
      <c r="G19" s="26"/>
      <c r="H19" s="8"/>
      <c r="I19" s="38"/>
      <c r="J19" s="38"/>
      <c r="K19" s="38"/>
    </row>
    <row r="20" spans="1:11" ht="15.75" customHeight="1">
      <c r="A20" s="223"/>
      <c r="B20" s="223"/>
      <c r="C20" s="6"/>
      <c r="D20" s="6"/>
      <c r="E20" s="5"/>
      <c r="F20" s="26"/>
      <c r="G20" s="26"/>
      <c r="H20" s="8"/>
      <c r="I20" s="38"/>
      <c r="J20" s="38"/>
      <c r="K20" s="38"/>
    </row>
    <row r="21" spans="1:11" s="37" customFormat="1" ht="14.25">
      <c r="A21" s="219" t="s">
        <v>1</v>
      </c>
      <c r="B21" s="220"/>
      <c r="C21" s="36"/>
      <c r="D21" s="36"/>
      <c r="E21" s="36"/>
      <c r="F21" s="36"/>
      <c r="G21" s="36"/>
      <c r="H21" s="66">
        <f>SUM(H6:H20)</f>
        <v>9825</v>
      </c>
      <c r="I21" s="66">
        <f>SUM(I6:I20)</f>
        <v>1965</v>
      </c>
      <c r="J21" s="66">
        <f>SUM(J6:J20)</f>
        <v>11790</v>
      </c>
      <c r="K21" s="66">
        <f>SUM(K6:K20)</f>
        <v>11790</v>
      </c>
    </row>
    <row r="22" spans="1:8" ht="15">
      <c r="A22" s="4"/>
      <c r="B22" s="1"/>
      <c r="C22" s="1"/>
      <c r="D22" s="1"/>
      <c r="E22" s="1"/>
      <c r="F22" s="1"/>
      <c r="G22" s="1"/>
      <c r="H22" s="1"/>
    </row>
    <row r="23" spans="1:8" ht="15">
      <c r="A23" s="4"/>
      <c r="B23" s="1"/>
      <c r="C23" s="1"/>
      <c r="D23" s="1"/>
      <c r="E23" s="1"/>
      <c r="F23" s="1"/>
      <c r="G23" s="1"/>
      <c r="H23" s="1"/>
    </row>
    <row r="24" spans="1:8" ht="15">
      <c r="A24" s="4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9"/>
      <c r="H26" s="1"/>
    </row>
    <row r="27" spans="1:8" ht="15">
      <c r="A27" s="224" t="s">
        <v>9</v>
      </c>
      <c r="B27" s="224"/>
      <c r="C27" s="1"/>
      <c r="D27" s="1"/>
      <c r="E27" s="10" t="s">
        <v>25</v>
      </c>
      <c r="F27" s="10"/>
      <c r="G27" s="10"/>
      <c r="H27" s="1"/>
    </row>
  </sheetData>
  <mergeCells count="20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F6:F8"/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sciacovelli</cp:lastModifiedBy>
  <cp:lastPrinted>2005-03-07T16:09:46Z</cp:lastPrinted>
  <dcterms:created xsi:type="dcterms:W3CDTF">2002-02-11T10:36:33Z</dcterms:created>
  <dcterms:modified xsi:type="dcterms:W3CDTF">2005-06-08T14:23:09Z</dcterms:modified>
  <cp:category/>
  <cp:version/>
  <cp:contentType/>
  <cp:contentStatus/>
</cp:coreProperties>
</file>