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5550" windowHeight="4260" activeTab="0"/>
  </bookViews>
  <sheets>
    <sheet name="Foglio1" sheetId="1" r:id="rId1"/>
    <sheet name="Foglio2" sheetId="2" r:id="rId2"/>
    <sheet name="Foglio3" sheetId="3" r:id="rId3"/>
  </sheets>
  <definedNames>
    <definedName name="_xlnm.Print_Area" localSheetId="0">'Foglio1'!$A$1:$U$56</definedName>
    <definedName name="_xlnm.Print_Titles" localSheetId="0">'Foglio1'!$1:$1</definedName>
  </definedNames>
  <calcPr fullCalcOnLoad="1"/>
</workbook>
</file>

<file path=xl/sharedStrings.xml><?xml version="1.0" encoding="utf-8"?>
<sst xmlns="http://schemas.openxmlformats.org/spreadsheetml/2006/main" count="763" uniqueCount="262">
  <si>
    <t>POLITECNICO DI BARI</t>
  </si>
  <si>
    <t>Postacelere ordinario</t>
  </si>
  <si>
    <t>PROPONENTE</t>
  </si>
  <si>
    <t>INDIRIZZO</t>
  </si>
  <si>
    <t>SPEDIZIONE</t>
  </si>
  <si>
    <t>DATA</t>
  </si>
  <si>
    <t>RACCOMANDATA AR</t>
  </si>
  <si>
    <t>ORA</t>
  </si>
  <si>
    <t>UNIVERSITA' DI FOGGIA</t>
  </si>
  <si>
    <t>via Gramsci - 71100 FOGGIA</t>
  </si>
  <si>
    <t>Via G. Amendola 126/B - 70125 BARI</t>
  </si>
  <si>
    <t>UNIVERSITA' DI BARI - DIPARTIMENTO SCIENZE STATISTICHE</t>
  </si>
  <si>
    <t>Via Camillo Rosalba 53 - 70124 BARI</t>
  </si>
  <si>
    <t>I.S.B.E.M. S.c.p.a</t>
  </si>
  <si>
    <t>s.s. 7 km 7,3 per Mesagne - 72100 BRINDISI</t>
  </si>
  <si>
    <t>Strada Crocifisso 2/B - 70125 BARI</t>
  </si>
  <si>
    <t>Via Viviano Venanzi 15 - 62032 CAMERINO (MC)</t>
  </si>
  <si>
    <t>CORRIERE</t>
  </si>
  <si>
    <t>UNIVERSITA' DI BARI - CENTRO RETE PUGLIA</t>
  </si>
  <si>
    <t>Via Giulio Petroni 15/F.1 - 70124 BARI</t>
  </si>
  <si>
    <t>V.le Gallipoli 49 - 73100 LECCE</t>
  </si>
  <si>
    <t>Via Monteroni - 73100 LECCE</t>
  </si>
  <si>
    <t>Via per Arnesano - 73100 LECCE</t>
  </si>
  <si>
    <t>UNIVERSITA' DI LECCE - DIPARTIMENTO DI SCIENZE E TECNOLOGIE BIOLOGICHE ED AMBIENTALI - DI.S.Te.B.A.</t>
  </si>
  <si>
    <t>C.N.R. - ITIA</t>
  </si>
  <si>
    <t>Via Delle Magnolie, 4 - 70026 MODUGNO (BA)</t>
  </si>
  <si>
    <t>??</t>
  </si>
  <si>
    <t>Via Amendola 165/A - 70121 BARI</t>
  </si>
  <si>
    <t>UNIVERSITA' DI TORINO - DIPARTIMENTO DI INFORMATICA</t>
  </si>
  <si>
    <t>Corso Svizzera 185 - 10149 TORINO</t>
  </si>
  <si>
    <t>UNIVERSITA' "G. D'ANNUNZIO" CHIETI PESCARA - DIPARTTIMENTO DI SCIENZE, STORIA DELL'ARCHITETTURA, RESTAURO E RAPPRESENTAZIONE</t>
  </si>
  <si>
    <t>Viale Pindaro 42 - 65127 PESCARA</t>
  </si>
  <si>
    <t>UNIVERSITA' TELEMATICA GUGLIELMO MARCONI</t>
  </si>
  <si>
    <t xml:space="preserve">UNIVERSITA' DI LECCE - DIPARTIMENTO DI INGEGNERIA DELL'INNOVAZIONE </t>
  </si>
  <si>
    <t>UNIVERSITA' DI LECCE - DIPARTIMENTO DI STUDI AZIENDALI, GIURIDICI ED AMBIENTALI</t>
  </si>
  <si>
    <t>RACCOMANDATA AR (pervenuta aperta)</t>
  </si>
  <si>
    <t>UNIVERSITA' DI BARI - DIPARTIMENTO DI INFORMATICA</t>
  </si>
  <si>
    <t>Via Orabona 4 - 70125 BARI</t>
  </si>
  <si>
    <t>Via Eudossiana 18 - 00184 ROMA</t>
  </si>
  <si>
    <t>Via Trento 2/C - 71100 FOGGIA</t>
  </si>
  <si>
    <t>Piazzale Aldo Moro 7 - 00185 ROMA</t>
  </si>
  <si>
    <t>UNIVERSITA' DI BARI - DIPARTIMENTO DI SCIENZE STORICHE E SOCIALI</t>
  </si>
  <si>
    <t>UNIVERSITA' DI LECCE - DIPARTIMENTO BENI CULTURALI</t>
  </si>
  <si>
    <t>Via Birago 64 - 73100 LECCE</t>
  </si>
  <si>
    <t>P.zza Umberto 1 - 70121 BARI</t>
  </si>
  <si>
    <t>UNIVERSITA' DI BARI - DIPARTIMENTO DI SCIENZE DELL'ANTICHITA'</t>
  </si>
  <si>
    <t>Via Amendola 126/B - 70125 BARI</t>
  </si>
  <si>
    <t>Via Celso Ulpiani 27 - 70126 BARI</t>
  </si>
  <si>
    <t xml:space="preserve">UNIVERSITA' DI BARI - DIPARTIMENTO DI SCIENZE GEOGRAFICHE E MERCEOLOGICHE </t>
  </si>
  <si>
    <t>Via IV Novembre 1 - 71100 FOGGIA</t>
  </si>
  <si>
    <t>Via Virgilio Orsini 17/a - 00192 ROMA</t>
  </si>
  <si>
    <t>UNIVERSITA' DI LECCE - DIPARTIMENTO DI MATEMATICA "ENNIO DE GIORGI"</t>
  </si>
  <si>
    <t>CENTRO INTERNAZIONALE ALTI STUDI UNIVERSITARI - C.I.A.S.U. S.c.a.r.l.</t>
  </si>
  <si>
    <t>UNIVERSITA' DI LECCE - DIPARTIMENTO DI INGEGNERIA DELL'INNOVAZIONE</t>
  </si>
  <si>
    <t>UNIVERSITA' DI LECCE</t>
  </si>
  <si>
    <t>UNIVERSITA' DI BARI - DIPARTIMENTO DI CHIMICA</t>
  </si>
  <si>
    <t>ENEA - SEDE CENTRALE</t>
  </si>
  <si>
    <t>Lung. Grande Ammiraglio Thano di Revel 76 - 00196 ROMA</t>
  </si>
  <si>
    <t>BARI</t>
  </si>
  <si>
    <t>FOGGIA</t>
  </si>
  <si>
    <t>LECCE</t>
  </si>
  <si>
    <t>BRINDISI</t>
  </si>
  <si>
    <t>PROV.</t>
  </si>
  <si>
    <t>AREA TEMATICA</t>
  </si>
  <si>
    <t>INTEGRITA' PLICO</t>
  </si>
  <si>
    <t>DIZIONE BANDO</t>
  </si>
  <si>
    <t>DELIBERA IMPEGNO</t>
  </si>
  <si>
    <t>BUSTA CHIUSA PROGETTO</t>
  </si>
  <si>
    <t>N. PARTNER</t>
  </si>
  <si>
    <t>osservazioni</t>
  </si>
  <si>
    <t>esito preistruttoria</t>
  </si>
  <si>
    <t>data</t>
  </si>
  <si>
    <t>SI</t>
  </si>
  <si>
    <t>NO</t>
  </si>
  <si>
    <t>C</t>
  </si>
  <si>
    <t>Costo progetto</t>
  </si>
  <si>
    <t>Contributo richiesto</t>
  </si>
  <si>
    <t>PR.O.TEC.</t>
  </si>
  <si>
    <t>OK</t>
  </si>
  <si>
    <t>%</t>
  </si>
  <si>
    <t>B</t>
  </si>
  <si>
    <t>TI3</t>
  </si>
  <si>
    <t>Mancano le delibere di impegno. Ci  sono solo manifestazioni di interesse a partecipare in ATS</t>
  </si>
  <si>
    <t>ROMA</t>
  </si>
  <si>
    <t>E.M.M.A.</t>
  </si>
  <si>
    <t>C.N.R. - UFFICIO II - SVILUPPO E APPLICAZONE DEI SISTEMI INFORMATIVI TERRITORIALI (SASIT)</t>
  </si>
  <si>
    <t>Verifica sede in Puglia</t>
  </si>
  <si>
    <t>DONNE INsuperABILI</t>
  </si>
  <si>
    <t>CENTRO INTERNAZINALE DI RICERCHE AMBIENTALI "ANNA LINDH" (C.INT.R.A.)</t>
  </si>
  <si>
    <t>Delibera di impegno solo del Comune di Poggio imperiale</t>
  </si>
  <si>
    <t>Prog non in busta chiusa
2. Mancano sigle e firme sul modulo di presentazione
3. Mancano delibere di impegno alla ATS e cofinanziamento</t>
  </si>
  <si>
    <t>KO</t>
  </si>
  <si>
    <t>A</t>
  </si>
  <si>
    <t>ATLAS</t>
  </si>
  <si>
    <t>…….</t>
  </si>
  <si>
    <t>SIMUS</t>
  </si>
  <si>
    <t>MONICA</t>
  </si>
  <si>
    <t>SIGEMMEP</t>
  </si>
  <si>
    <t>UNIVERSITA' DI BARI - CENTRO INTERDIPARTIMENTALE DI RICERCA SU METODOLOGIE E TECNOLIGE AMBIENTALI (METEA)</t>
  </si>
  <si>
    <t>No busta chiusa interna</t>
  </si>
  <si>
    <t>e-PLINIO</t>
  </si>
  <si>
    <t>NO - Invece dei musei ci sono alcune dichiarazioni dei Comuni</t>
  </si>
  <si>
    <t>RESTART</t>
  </si>
  <si>
    <t>mancano delibere di impegno. Invece dei musei ci sono alcune dichiarazioni di impegno dei sindaci dei Comuni</t>
  </si>
  <si>
    <t>ITINERA</t>
  </si>
  <si>
    <t>Via Gramsci, 89/91 - 71100 FOGGIA</t>
  </si>
  <si>
    <t>MED.IT@RT</t>
  </si>
  <si>
    <t>UNIVERSITA' DI BARI - DIPARTIMENTO DI BENI CULTURALI E SCIENZE DEL LINGUAGGIO (BCSL)</t>
  </si>
  <si>
    <t>TECNOTUR</t>
  </si>
  <si>
    <t>P.zza Giulio Cesare, 11 c/o Dip. Scienze neurol e psichiatriche, 70124 - BARI</t>
  </si>
  <si>
    <t>UNIVERSITA' DI BARI - CENTRO INTERDIPARTIMENTALE DI PSICOLOGIA DELLA SALUTE (CIPS)</t>
  </si>
  <si>
    <t>Mancano delibere di impegno. Solo dichiarazini di intenti.</t>
  </si>
  <si>
    <t>SIPART</t>
  </si>
  <si>
    <t>UNIVERSITA' DI BARI - FAC. AGRARIA - DIPARTIMENTO PRO.GE.SA</t>
  </si>
  <si>
    <t>SI(non firmata)</t>
  </si>
  <si>
    <t>W.A.Y.</t>
  </si>
  <si>
    <t>SIMBA</t>
  </si>
  <si>
    <t>UNIVERSITA' DI ROMA "LA SAPIENZA" - DIPARTIMENTO IDRAULICA TRASPORTI E STRADE (DITS)</t>
  </si>
  <si>
    <t>verificare sedi in puglia</t>
  </si>
  <si>
    <t>ID</t>
  </si>
  <si>
    <t>CYBERPARK 2000</t>
  </si>
  <si>
    <t>UNIVERSITA' DI BARI - FAC GIURISPRUDENZA - DIPARTIMENTO GIURIDICO DELLE ISTITUZIONI, AMMINISTRAZIONE E LIBERTA'</t>
  </si>
  <si>
    <t>P.zza Cesare Battisti, 1 - 70123 BARI</t>
  </si>
  <si>
    <t>SPRINT</t>
  </si>
  <si>
    <t>VAL.TU.C.</t>
  </si>
  <si>
    <t>Via Giulio Petroni 15/F - 70122 BARI</t>
  </si>
  <si>
    <t>Via Celso Ulpiani, 27 - BARI</t>
  </si>
  <si>
    <t>PACPASSNA</t>
  </si>
  <si>
    <t>UNIVERSITA' DI BARI - CENTRO INTERDIPARTIMENTALE DI SERVIZI PER LA MUSEOLOGIA SCIENTIFICA (CISMUS)</t>
  </si>
  <si>
    <t>Via Gallipoli, 49 73100 LECCE</t>
  </si>
  <si>
    <t>NETART</t>
  </si>
  <si>
    <t>LETT. ACCOMP</t>
  </si>
  <si>
    <t>Tutti i doc sono riportati in unica busta chiusa interna
Mancano delibere di impegno a partecipare al progetto</t>
  </si>
  <si>
    <t>SIGREEN</t>
  </si>
  <si>
    <t>Acronimo progetto</t>
  </si>
  <si>
    <t>C.N.R. - ISTITUTO DI STUDI SUI SISTEMI INTELLIGENTI PER L'AUTOMAZIONE (ISSIA)</t>
  </si>
  <si>
    <t>PARTNER</t>
  </si>
  <si>
    <t>Via G. Amendola 122/D - 70126 BARI</t>
  </si>
  <si>
    <t>CONSORZIO INTERUNIVERSITARIO NAZIONALE PER LA FISICA DELLE ATMOSFERE E IDROSFERE - CINFAI- UNICAM</t>
  </si>
  <si>
    <t>e-CICERO</t>
  </si>
  <si>
    <t>POLITECNICO DI BARI - DIPARTIMENTO DI ELETTROTECNICA ED ELETTRONICA (DEE)</t>
  </si>
  <si>
    <t>UNIVERSITA' DI BARI - DIPARTIMENTO DI STUDI AZIENDALI E GIUSPRIVATISTICI</t>
  </si>
  <si>
    <t>Sis.Te.M.A.</t>
  </si>
  <si>
    <t>OPENPUGLIA</t>
  </si>
  <si>
    <t>SIAP</t>
  </si>
  <si>
    <t>SIMOTEP</t>
  </si>
  <si>
    <t>PRINTI</t>
  </si>
  <si>
    <t>Mancano alcuni atti di impegno al cofinanziamento e manca la delibera POLIBA che è capofila.</t>
  </si>
  <si>
    <t>DIANA</t>
  </si>
  <si>
    <t>SIGMA</t>
  </si>
  <si>
    <t>POLITECNICO DI BARI (DICA)</t>
  </si>
  <si>
    <t>WEBMECUM</t>
  </si>
  <si>
    <t>C.N.R. ISTITUTO PER LE TECNOLOGIE DELLA COSTRUZIONE - BARI (CNR-ITC)</t>
  </si>
  <si>
    <t>SPIN</t>
  </si>
  <si>
    <t>Quota magg del prog a EnginSoft spa di Trento con sede a Mesagne.</t>
  </si>
  <si>
    <t>SWITCH</t>
  </si>
  <si>
    <t>Viene indicato partner Enterprise spa che però non rientra tra i costi di progetto</t>
  </si>
  <si>
    <t>VALORIZZAZINE PATRIMONIO</t>
  </si>
  <si>
    <t>Via Francesco De Sanctis,11 - 00195 ROMA</t>
  </si>
  <si>
    <t>Manca Delibera di impegno al''ATS  e al cofinanziamento del proponente Univ Telematica</t>
  </si>
  <si>
    <t>1.L'Univ Tel G. Marconi è una università pubblica non statale. Valutare l'ammissibilità del proponente.
2.Manca Delibera di impegno al''ATS  e al cofinanziamento del proponente Univ Telematica</t>
  </si>
  <si>
    <t>CAMERINO</t>
  </si>
  <si>
    <t>UNIVERSITA' DI FOGGIA - DIPARTIMENTO DI SCIENZE ECONOMICO AZIENDALI, GIURIDICHE, MERCEOLOGICHE E GEOGRAFICHE (SEAGMEG)</t>
  </si>
  <si>
    <t>SENTIERI INTELLIGENTI</t>
  </si>
  <si>
    <t>PARCHIDELLANIMA</t>
  </si>
  <si>
    <t>POLITECNICO DI BARI - DIPARTIMENTO DI ARCHITETTURA E URBANISTICA (DAU)</t>
  </si>
  <si>
    <t>CONSORZIO INTERUNIVERSITARIO FORMAZIONE PER LA COMUNICAZIONE (FOR.COM.)</t>
  </si>
  <si>
    <t>HERMES</t>
  </si>
  <si>
    <t>Manca solo la delibera delproponente For.COM. I comuni indicati tra i partner hanno solo espresso manifestazione di interesse.</t>
  </si>
  <si>
    <t>Vengono indicati alcuni Comuni come partner na che non partecipano al progetto e non sono inseriti nelle tabelle dei costi. Sono indicati i costi di Vision2000 che invece non figura tra i partner. Manca delibera del proponente For.Com. e una presentazione. Verificare ammissibilità del proponente. Verificare sede in Puglia.</t>
  </si>
  <si>
    <t>TORINO</t>
  </si>
  <si>
    <t>PUGLIALOG</t>
  </si>
  <si>
    <t>Nessuna</t>
  </si>
  <si>
    <t>1-CENTRO RETE PUGLIA
2-PINACOTECA PROV
3-ARCHIVIO DI STATO
4-MUSEO DI CONVERSANO
5-MUSEO DI PUTIGNANO
6-MUSEO DI SAMMICHELE</t>
  </si>
  <si>
    <t>1-UNIBA-DI
2-POLIBA-DEE
3-MICROLABEN SRL
4-CONFCOPERATIVE PUGLIA</t>
  </si>
  <si>
    <t>1-UNIBA-PROGESA
2-E-LABORA SRL
3-PROV. BRINDISI
4-COMUNE LESINA
5-COMUNE RODI GARG.</t>
  </si>
  <si>
    <t>1-CINTRA
2-COMUNE POGGIO IMPERIALE
3-REPORT
4-CHRONOS
5-PARROCCHIA SAN PLACIDO
6-U.C.E.E.
7-BRAMBILLA spa</t>
  </si>
  <si>
    <t>1-UNIFG 
2-COM MONT MERIDIONALE
3-COM MONT SETT
4-SINERGY CONSULT. GROUP
5-CONSAI ICT
6-IST SCIENT. BREDA SPA</t>
  </si>
  <si>
    <t>1-UNV. LECCE
2-UNIV. BARI
3-POLIBA
4-CONS CETMA
5-KSOLUTIONS
6-TPA ENG
7-COMUNE LECCE
8-COMUNE BRINDISI</t>
  </si>
  <si>
    <t>1-UNILE
2-INOA
3-CETMA
4-ACPA</t>
  </si>
  <si>
    <t>1-Univ. Lecce
2-Comune di Lecce
3-Infocom S.r.l.
4-Cooperativa HYDRA</t>
  </si>
  <si>
    <t>1-UNILE-DSAGA
2-PROV. LECCE</t>
  </si>
  <si>
    <t>1CNR - SASIT
2-CNR-ISSIA
3-CNR-IPCF
4-ENEA
5-PF2 SOFTWARE SRL</t>
  </si>
  <si>
    <t>1-CNR-ISSIA
2-CNR-IMM
3-SEAP SPA</t>
  </si>
  <si>
    <t>1-CNR-ITB
2-CNR-IAC
3-CNR-IRPI
4-CNR-ISSIA
5-ENEA
6-POLIBA-DIASS
7-UNIBA-LINGUE
8-UNIBA-LETTERE
9-ECO-LOGICA SRL
10-CLIO SRL
11-RUHL SRL</t>
  </si>
  <si>
    <t>1-POLIBA
2-AMAT TARANTO
3-SINCON S.C.R.L.
4-PROV TARANTO</t>
  </si>
  <si>
    <t>1-CIASU
2-LINKS MANG&amp;TEC SRL
3-UNIONE COMUNI GRECIA SALENTINA
4-ARTICOLONOVE SRL</t>
  </si>
  <si>
    <t>1-Politecnico di bari
2-Comune di Bari
3-Comune di Foggia
4-Comune diu Barletta
5-Elsag SPA
6-ABM SPA
7-PLANETEK 
8-AINT SRL</t>
  </si>
  <si>
    <t>1-POLIBA-DICA
2-GROTTE DI CASTELLANA SRL
3-COMUNE DI CASTELLANA
4-RDM SRL
5-ASSOC METAFORA 360</t>
  </si>
  <si>
    <t>1-POLIBA-DAU
2-UNIBA-DI
3-UNIBA-PROGESA
4-POLIBA-DFT
5-KSOLUTIONS SPA
6-PROV BARI</t>
  </si>
  <si>
    <t>1-POLIBA-DEE
2-POLIBA-DIMEG
3UNIBA-DI
4-PARCO NAZ GARGANO
5-SMA SPA
6-MICROLABEN SRL
7-NEXOTECH SRL
8-MAC&amp;NIL SRL</t>
  </si>
  <si>
    <t>1-UNIBA-METEA
2-CONS-INTERUNIV-RCC
3-UNILE-DISTEBA
4-NEXTWARE SNC
5-FLAM GAS SRL</t>
  </si>
  <si>
    <t>1-UNIBA - CISMUS</t>
  </si>
  <si>
    <t>1-UNIBA-DIP SCIENZE ANTICHITA'
2-UNIBA-CILA
3-POLIBA-DIP SC-ING CIVILE E ARCH
4-UNILE-DIP BENI CULT
5-UNIVERSUS-CSEI
6-CNR-ISSIA
7-CNR-IMIP
8-CNR-IAC
9-COTUP</t>
  </si>
  <si>
    <t>1-UNIBA
2-CSST
3-CERSET
4-PROV BARI
5-COMUNE BARLETTA</t>
  </si>
  <si>
    <t>1-UNIFG
2-POLIBA
3-PROV FOGGIA
4-IBM SEMEA SUD
5-TXT E-SOLUTIONS
6-CCBC
7-AGENZIA PATRIM CULTURALE EUROMED</t>
  </si>
  <si>
    <t>1-UNIFG-SEAGMEG</t>
  </si>
  <si>
    <t>1-UNILE-DIP ING INNOV
2-POLIBA-DIMGES
3-ENGINSOFT SPA
4-PROV- BRINDISI
5-STP BRINDISI
6-UNION KEY SRL</t>
  </si>
  <si>
    <t>1-UNILE-DIP MATEMATICA</t>
  </si>
  <si>
    <t>1-UNIROMA LA SAPIENZA-DITS
2-ARPAL IT SRL
3-SIGEMI SRL</t>
  </si>
  <si>
    <t>1-UNITO-DIP INF
2-ALFA LAYER SRL
3-FIRST SRL
4-ID STUDIO SRL
5-DYNAMIC FUN SRL
6-MARKINGEGNO
7-STUDIO PANELLI</t>
  </si>
  <si>
    <t>1-UNIV TELEMATICA GUGLIELMO MARCONI
2-AGENZIA PATRIMONIO CULTURALE EUROMEDITERRANEO</t>
  </si>
  <si>
    <t>1-CNR - ISSIA
2-DIP- SCIENZE PROD- VEGET- UNIBA
3-DIP- BIOL E PATOL VEGET- UNIBA
4-DIP ZOOLOG UNIBA
5-CNR-IST SPER AGRON
6-CNR IST PER APPL DEL CALCOLO
7-DIP INTERATENEO DI FISICA UNIBA E POLIBA
8-SPACEDAT
9-CLIO
10-ENTE PARCO GARGANO
11-A.CO.S.
12-CENTRO ST TORRE NEBBIA
13-C.I.A.</t>
  </si>
  <si>
    <t>1-POLIBA-DEE
2-POLIBA-DIMEG
3UNIBA-DI
4-UNIFG-DSG
5-COMUNE ASCOLI SATRIANO
6-COMUNE CONVERSANO
7-SERVIZI GLOBALI SPA
8-MICROLABEN SRL
9-NEXOTECH SRL
10-MAC&amp;NIL SRL
11-GHEANET COOP</t>
  </si>
  <si>
    <t>1-UNIBA-CIPS
2-IBOL SRL
3-COMUNE CASSANO
4-CONS AGRITUR- LE ROVERELLE
5-ANFFAS - MOLFETTA
6-UNIV. TERZA ETA CASSANO MURGE
7-LEGAMBIENTE TRINITAPOLI ONLUS</t>
  </si>
  <si>
    <t>1-UNIBA-BCSL
2-UNIBA-SSS
3-UNIBA-SSSCIENZA
4-POLIBA-SICA
5-UNILE-BAS
6-CONS. SPACI
7-KSOLUTIONS SPA
8-MPMIRABILIA SRL
9-PROV BARI</t>
  </si>
  <si>
    <t>1-UNIBA-DIP GEOGRAF MERCEOLOG
2-RIS. NAT. LITORALE TARANTINO ORIENTALE
3-COMUNE MANDURIA
4-CONS- IONICO TURISTICO
5-GVG NETWORK SRL</t>
  </si>
  <si>
    <t>1-UNIBA -DIP GIURID
2-ICT GROUP
3-PLOTEUS</t>
  </si>
  <si>
    <t>1-FORCOM
2-TELENORMA
3-TELERAMA
4-HAN.S.SL.E. ONLUS
5-VISION2000</t>
  </si>
  <si>
    <t>PUGLIAMAP</t>
  </si>
  <si>
    <t>L'area tematica non viene indicata ma il progetto si riferisce chiaramente al Tema A. I partner sono gli stessi di quelli di cui al progetto ID 51. I costi dell'Università sono al 25% il resto alle imprese private.</t>
  </si>
  <si>
    <t>Viene erroneamente in più parti indicato il progetto PugliaMap invece del progetto PugliaLog</t>
  </si>
  <si>
    <t>Via Orabona 4 - 70126 BARI</t>
  </si>
  <si>
    <t>AQUISUM</t>
  </si>
  <si>
    <t>1-UNIBA DIP CHIMICA
2-PROGJECT AUTOMATION SPA
3-CLIO SRL
4-COMUNE  MONOPOLI
5-COMUNE MOLFETTA
6-MTM SPA</t>
  </si>
  <si>
    <t>MCM-Eg</t>
  </si>
  <si>
    <t>1-UNIV TELEMATICA GUGLIELMO MARCONI
2-PROV BRINDISI
3-CULTIN SRL</t>
  </si>
  <si>
    <t>PESCARA</t>
  </si>
  <si>
    <t>ALSIS</t>
  </si>
  <si>
    <t>1-CNR-ITIA
2-CNR-ISSIA
3-TAIVER</t>
  </si>
  <si>
    <t>C/O UNILE-DIP SCIENZE E TECNOLOGIE BIOLOGICHE E AMBIENTALI - Via Monteroni - 73100 LECCE</t>
  </si>
  <si>
    <t>CIRPS-CENTRO INTERUNIVERSITARIO DI RICERCA PER LO SVILUPPO SOSTENIBILE - SEZ REGIONALE PUGLIESE SEDE DI LECCE</t>
  </si>
  <si>
    <t>TWChannel</t>
  </si>
  <si>
    <t>1-CIRPS ROMA SEZ LECCE
2-ARPA PUGLIA
3-CNR-IST AMB MARINO COSTIERO
4-CNR-IST SCIENZE MARINE
5-PLANETEK ITALIA SRL
6-PROV BRINDISI
7-PROV LECCE
8-COMUNE OTRANTO
9-FEDERPARCHI</t>
  </si>
  <si>
    <t>GENOMENA</t>
  </si>
  <si>
    <t>1-UNIBA-DI
2-UNIBA-SCIENZE PEDAGOGICHE
3-SOVRINT. BB.AA. BARI E FOGGIA
4-PROV BARI
5-UFF. SCOLAST. REG. PUGLIA
6-IPRE PUGLIA
7-CONSORZIO CONCA BARESE
8-CONS. IDRIA
9-DIGAMMA
10-STRADE SRL
11-OXERO SRL
12-GRIFO MULTIMEDIA
13-CEZANNE SOFTWARE SPA
14-PROAGO SRL</t>
  </si>
  <si>
    <t>SISA3BEN</t>
  </si>
  <si>
    <t>1-ISBEN SCPA
2-ASSIFORM
3-APIT</t>
  </si>
  <si>
    <t>TEMAR</t>
  </si>
  <si>
    <t>1-UNILE-DII
2-CONISMA
3-CNR-IMM
4-AREA NAT PROT TORRE GUACETO
5-PROV BRINDISI
6-INFOTEL</t>
  </si>
  <si>
    <t>SIBECS</t>
  </si>
  <si>
    <t>1-UNILE-DIP BENI CULTURALI
2-DIP ING. INNOVAZIONE
3-CNR-IBAM
4-DIP SOCIOLOGIA
5-LEGACOOP
6-PROV LECCE
7-COMUNE LECCE
8-PLANETEK ITALIA SRL</t>
  </si>
  <si>
    <t>NIKI MOUSE</t>
  </si>
  <si>
    <t>1-UNIBA-DIP SCIENZE STATISTICHE
2-UNIBA-SCIENZE DELL'ANTICHITA'
3-TRADERLINK SRL
4-ABS CONSULTING SAS</t>
  </si>
  <si>
    <t>m-PARK</t>
  </si>
  <si>
    <t>1-UNIPE-DSSARR
2-PARCO NAZIONALE DEL GARGANO
3-CASSANDRO SRL
4-ZEROUNOMEDIA SAS</t>
  </si>
  <si>
    <t>Non viene indicata nessuna area tematica come invece richiesto all'art.3 del Bando. Si propongono servizi al cittadino di tipo e-gov con la realizzazione di un portale web. Si prevedono anche attività di formazione. Nessuna attinenza alle tematiche di progetto. Il partner Studio Panelli è riportato tra i costi ma non indicato tra il team di ricerca. Solo il 25% del costo di progetto è dell'Unito il resto e associato ad attività di imprese private. Nelle delibere di impegno dei partner si indica erroneamente il progetto PugliaMap invece del progetto PugliaLog. Su indicazione del dirigente di Settore il plico viene aperto.</t>
  </si>
  <si>
    <t>TOUR NET</t>
  </si>
  <si>
    <t>1-ENEA
2-COTUP SCRL
3-EVOICE PLANET SRL
4-AMERIGUS SRL</t>
  </si>
  <si>
    <t>SCEGLI PUGLIA</t>
  </si>
  <si>
    <t>Via per Monteroni - 73100 LECCE</t>
  </si>
  <si>
    <t>1-UNILE-DIP ING INNOV 
2-PROV LECCE
3-MIN BENI CULTURALI
4-CO.M.MEDIA SRL
5-GRUPPO COS SPA
6-ALBA PROJECT SRL
7-OVER
8-SPACE SPA
9-IST. PROF IPSIA BOTTAZZI
10-PROGET
11-CENTRO TURISTICO STUDENTESCO
12-ORDINE ARCHITETTI LECCE
13-ASS. CONSUMATORI ADUSBEF</t>
  </si>
  <si>
    <t>UNIVERSITA' DI LECCE - UFFICIO SOFT</t>
  </si>
  <si>
    <t>SAILENT</t>
  </si>
  <si>
    <t>1-UNILE-UFF SOFT
2-VIRTUAL REALITY E MULTIMEDIA PARK
3-TELECOM ITALIA LEARNING SERVICES
4-INTERPLAY
5-WEB&amp;TV</t>
  </si>
  <si>
    <t>ISTITUTO AGRONOMICO MEDITERRANEO DI BARI (IAMB)</t>
  </si>
  <si>
    <t>APRO</t>
  </si>
  <si>
    <t>1-IAMB
UNIBA-DIP INF
3-UNIBA-DIBCA AGRARIA
4-UNIBA-PROGESA
5-UNIFG-DIP SCIENZE ECONOMICHE
6-POLIBA-DIP ING CIVILE AMB
7-PROV BARI
8-DIREZ REGIONALE BENI CULTURALI
9-ASS TORRE DI NEBBIA
10-COLDIRETTI
11-CIA
12-CONFAGRICOLTURA
13-COMUNE RUVO
14-FEDERPARCHI
15-LEGAMBIENTE
16-ASS NAZ. ARCHITETT. BIOECOLOGICA
17-CIBI-IST CERTIF. ETICA E AMBIENTALE</t>
  </si>
  <si>
    <t>Via Ceglie, 9 - 70010 Valenzano (Ba)</t>
  </si>
  <si>
    <t>ARTICO</t>
  </si>
  <si>
    <t>1-CINFAI
2-CONSORZIO ITS</t>
  </si>
  <si>
    <t>Totale</t>
  </si>
  <si>
    <t>TOTALE</t>
  </si>
  <si>
    <t>DISTRIBUZIONE DEI PROGETTI  PER TEMA DI RIFERIMENTO</t>
  </si>
  <si>
    <t>COSTO TOT</t>
  </si>
  <si>
    <t>CONTR</t>
  </si>
  <si>
    <t>NN</t>
  </si>
  <si>
    <t>COSTO MEDI PER PROGETTO</t>
  </si>
  <si>
    <t>CONTRIBUTO MEDIO PER PROGETTO</t>
  </si>
  <si>
    <t>1-POLIBA-DEE
2-POLIBA-DICA
3-CONS. ENTECHNOS
4-COMUNE DI ALTAMURA
5-ALTANET SRL
6-WWF-RP ROMA
7-CNR ITC
8-ASS. TERRIGENAE
9-ASS. ONLUS ARCHA</t>
  </si>
  <si>
    <t>DISTRIBUZIONE DEI PROGETTI  PER SEDE DEL SOGGETTO PROPONENTE</t>
  </si>
  <si>
    <t>N. PROG</t>
  </si>
</sst>
</file>

<file path=xl/styles.xml><?xml version="1.0" encoding="utf-8"?>
<styleSheet xmlns="http://schemas.openxmlformats.org/spreadsheetml/2006/main">
  <numFmts count="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s>
  <fonts count="10">
    <font>
      <sz val="10"/>
      <name val="Arial"/>
      <family val="0"/>
    </font>
    <font>
      <b/>
      <sz val="8"/>
      <name val="Arial"/>
      <family val="2"/>
    </font>
    <font>
      <sz val="8"/>
      <name val="Arial"/>
      <family val="2"/>
    </font>
    <font>
      <u val="single"/>
      <sz val="10"/>
      <color indexed="12"/>
      <name val="Arial"/>
      <family val="0"/>
    </font>
    <font>
      <sz val="7"/>
      <name val="Arial"/>
      <family val="2"/>
    </font>
    <font>
      <b/>
      <sz val="7"/>
      <name val="Arial"/>
      <family val="2"/>
    </font>
    <font>
      <b/>
      <sz val="4.75"/>
      <name val="Arial"/>
      <family val="0"/>
    </font>
    <font>
      <sz val="4"/>
      <name val="Arial"/>
      <family val="0"/>
    </font>
    <font>
      <u val="single"/>
      <sz val="10"/>
      <color indexed="36"/>
      <name val="Arial"/>
      <family val="0"/>
    </font>
    <font>
      <sz val="6"/>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2" fillId="0" borderId="0" xfId="0" applyFont="1" applyAlignment="1">
      <alignment horizontal="center" wrapText="1"/>
    </xf>
    <xf numFmtId="0" fontId="2" fillId="0" borderId="0" xfId="0" applyFont="1" applyAlignment="1">
      <alignment wrapText="1"/>
    </xf>
    <xf numFmtId="20" fontId="2"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wrapText="1"/>
    </xf>
    <xf numFmtId="9" fontId="2" fillId="0" borderId="0" xfId="0" applyNumberFormat="1" applyFont="1" applyAlignment="1">
      <alignment horizontal="center" vertical="center" wrapText="1"/>
    </xf>
    <xf numFmtId="9" fontId="2" fillId="0" borderId="0" xfId="0" applyNumberFormat="1" applyFont="1" applyAlignment="1">
      <alignment horizontal="center" wrapText="1"/>
    </xf>
    <xf numFmtId="0" fontId="2" fillId="0" borderId="0" xfId="0" applyFont="1" applyAlignment="1">
      <alignment vertical="center"/>
    </xf>
    <xf numFmtId="0" fontId="1"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14" fontId="2" fillId="0" borderId="0" xfId="0" applyNumberFormat="1" applyFont="1" applyFill="1" applyAlignment="1">
      <alignment vertical="center" wrapText="1"/>
    </xf>
    <xf numFmtId="20" fontId="2" fillId="0" borderId="0" xfId="0" applyNumberFormat="1" applyFont="1" applyFill="1" applyAlignment="1">
      <alignment horizontal="center" vertical="center" wrapText="1"/>
    </xf>
    <xf numFmtId="4" fontId="2" fillId="0" borderId="0" xfId="0" applyNumberFormat="1" applyFont="1" applyFill="1" applyAlignment="1">
      <alignment vertical="center" wrapText="1"/>
    </xf>
    <xf numFmtId="9" fontId="2" fillId="0" borderId="0" xfId="0" applyNumberFormat="1" applyFont="1" applyFill="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Alignment="1">
      <alignment wrapText="1"/>
    </xf>
    <xf numFmtId="0" fontId="4" fillId="0" borderId="0" xfId="0" applyFont="1" applyFill="1" applyAlignment="1">
      <alignment horizontal="left" vertical="center" wrapText="1"/>
    </xf>
    <xf numFmtId="0" fontId="4" fillId="0" borderId="0" xfId="0" applyFont="1" applyAlignment="1">
      <alignment horizontal="left" wrapText="1"/>
    </xf>
    <xf numFmtId="0" fontId="4" fillId="0" borderId="0" xfId="0" applyFont="1" applyAlignment="1">
      <alignment horizontal="center" vertical="center" wrapText="1"/>
    </xf>
    <xf numFmtId="0" fontId="4" fillId="0" borderId="0" xfId="0" applyFont="1" applyAlignment="1">
      <alignment horizontal="center" wrapText="1"/>
    </xf>
    <xf numFmtId="20" fontId="1" fillId="0" borderId="0" xfId="0" applyNumberFormat="1" applyFont="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left" wrapText="1"/>
    </xf>
    <xf numFmtId="4" fontId="2" fillId="0" borderId="0" xfId="0" applyNumberFormat="1" applyFont="1" applyFill="1" applyAlignment="1">
      <alignment wrapText="1"/>
    </xf>
    <xf numFmtId="9" fontId="2" fillId="0" borderId="0" xfId="0" applyNumberFormat="1" applyFont="1" applyFill="1" applyAlignment="1">
      <alignment horizontal="center" wrapText="1"/>
    </xf>
    <xf numFmtId="0" fontId="4" fillId="0" borderId="0" xfId="0" applyFont="1" applyFill="1" applyAlignment="1">
      <alignment wrapText="1"/>
    </xf>
    <xf numFmtId="4" fontId="2" fillId="0" borderId="0" xfId="0" applyNumberFormat="1" applyFont="1" applyAlignment="1">
      <alignment horizontal="center" wrapText="1"/>
    </xf>
    <xf numFmtId="0" fontId="5" fillId="0" borderId="0" xfId="0" applyFont="1" applyAlignment="1">
      <alignment horizontal="left" wrapText="1"/>
    </xf>
    <xf numFmtId="0" fontId="1" fillId="0" borderId="0" xfId="0" applyFont="1" applyAlignment="1">
      <alignment horizontal="center" wrapText="1"/>
    </xf>
    <xf numFmtId="4" fontId="1" fillId="0" borderId="0" xfId="0" applyNumberFormat="1" applyFont="1"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1" fillId="0" borderId="0" xfId="0" applyFont="1" applyAlignment="1">
      <alignment wrapText="1"/>
    </xf>
    <xf numFmtId="0" fontId="5" fillId="0" borderId="0" xfId="0" applyFont="1" applyAlignment="1">
      <alignment horizontal="center" wrapText="1"/>
    </xf>
    <xf numFmtId="9" fontId="1" fillId="0" borderId="0" xfId="0" applyNumberFormat="1" applyFont="1" applyAlignment="1">
      <alignment horizontal="center" wrapText="1"/>
    </xf>
    <xf numFmtId="0" fontId="5" fillId="0" borderId="0" xfId="0" applyFont="1" applyAlignment="1">
      <alignment wrapText="1"/>
    </xf>
    <xf numFmtId="0" fontId="2" fillId="0" borderId="0" xfId="0" applyFont="1" applyAlignment="1">
      <alignment horizontal="right" wrapText="1"/>
    </xf>
    <xf numFmtId="0" fontId="2" fillId="0" borderId="0" xfId="0" applyFont="1" applyAlignment="1">
      <alignment horizontal="center" wrapText="1"/>
    </xf>
    <xf numFmtId="0" fontId="4" fillId="0" borderId="0" xfId="0" applyFont="1" applyAlignment="1">
      <alignment horizontal="right" wrapText="1"/>
    </xf>
    <xf numFmtId="0" fontId="2" fillId="0" borderId="0" xfId="0" applyFont="1" applyFill="1" applyAlignment="1">
      <alignment horizontal="righ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5" b="1" i="0" u="none" baseline="0">
                <a:latin typeface="Arial"/>
                <a:ea typeface="Arial"/>
                <a:cs typeface="Arial"/>
              </a:rPr>
              <a:t>N. PROG X TEMA</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Foglio1!$O$60:$O$63</c:f>
              <c:strCache>
                <c:ptCount val="4"/>
                <c:pt idx="0">
                  <c:v>A</c:v>
                </c:pt>
                <c:pt idx="1">
                  <c:v>B</c:v>
                </c:pt>
                <c:pt idx="2">
                  <c:v>C</c:v>
                </c:pt>
                <c:pt idx="3">
                  <c:v>NN</c:v>
                </c:pt>
              </c:strCache>
            </c:strRef>
          </c:cat>
          <c:val>
            <c:numRef>
              <c:f>Foglio1!$P$60:$P$63</c:f>
              <c:numCache>
                <c:ptCount val="4"/>
                <c:pt idx="0">
                  <c:v>25</c:v>
                </c:pt>
                <c:pt idx="1">
                  <c:v>14</c:v>
                </c:pt>
                <c:pt idx="2">
                  <c:v>14</c:v>
                </c:pt>
                <c:pt idx="3">
                  <c:v>1</c:v>
                </c:pt>
              </c:numCache>
            </c:numRef>
          </c:val>
          <c:shape val="box"/>
        </c:ser>
        <c:shape val="box"/>
        <c:axId val="29092563"/>
        <c:axId val="42659000"/>
      </c:bar3DChart>
      <c:catAx>
        <c:axId val="29092563"/>
        <c:scaling>
          <c:orientation val="minMax"/>
        </c:scaling>
        <c:axPos val="b"/>
        <c:delete val="0"/>
        <c:numFmt formatCode="General" sourceLinked="1"/>
        <c:majorTickMark val="out"/>
        <c:minorTickMark val="none"/>
        <c:tickLblPos val="low"/>
        <c:crossAx val="42659000"/>
        <c:crosses val="autoZero"/>
        <c:auto val="1"/>
        <c:lblOffset val="100"/>
        <c:noMultiLvlLbl val="0"/>
      </c:catAx>
      <c:valAx>
        <c:axId val="42659000"/>
        <c:scaling>
          <c:orientation val="minMax"/>
        </c:scaling>
        <c:axPos val="l"/>
        <c:majorGridlines/>
        <c:delete val="0"/>
        <c:numFmt formatCode="General" sourceLinked="1"/>
        <c:majorTickMark val="out"/>
        <c:minorTickMark val="none"/>
        <c:tickLblPos val="nextTo"/>
        <c:crossAx val="2909256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COSTO E CONTRIB X TEMA</a:t>
            </a:r>
          </a:p>
        </c:rich>
      </c:tx>
      <c:layout/>
      <c:spPr>
        <a:noFill/>
        <a:ln>
          <a:noFill/>
        </a:ln>
      </c:spPr>
    </c:title>
    <c:view3D>
      <c:rotX val="15"/>
      <c:rotY val="30"/>
      <c:depthPercent val="100"/>
      <c:rAngAx val="0"/>
      <c:perspective val="20"/>
    </c:view3D>
    <c:plotArea>
      <c:layout>
        <c:manualLayout>
          <c:xMode val="edge"/>
          <c:yMode val="edge"/>
          <c:x val="0.016"/>
          <c:y val="0.03525"/>
          <c:w val="0.96875"/>
          <c:h val="0.947"/>
        </c:manualLayout>
      </c:layout>
      <c:bar3DChart>
        <c:barDir val="col"/>
        <c:grouping val="standard"/>
        <c:varyColors val="0"/>
        <c:ser>
          <c:idx val="0"/>
          <c:order val="0"/>
          <c:tx>
            <c:strRef>
              <c:f>Foglio1!$Q$59</c:f>
              <c:strCache>
                <c:ptCount val="1"/>
                <c:pt idx="0">
                  <c:v>COSTO TOT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Foglio1!$O$60:$O$63</c:f>
              <c:strCache>
                <c:ptCount val="4"/>
                <c:pt idx="0">
                  <c:v>A</c:v>
                </c:pt>
                <c:pt idx="1">
                  <c:v>B</c:v>
                </c:pt>
                <c:pt idx="2">
                  <c:v>C</c:v>
                </c:pt>
                <c:pt idx="3">
                  <c:v>NN</c:v>
                </c:pt>
              </c:strCache>
            </c:strRef>
          </c:cat>
          <c:val>
            <c:numRef>
              <c:f>Foglio1!$Q$60:$Q$63</c:f>
              <c:numCache>
                <c:ptCount val="4"/>
                <c:pt idx="0">
                  <c:v>34560808.26</c:v>
                </c:pt>
                <c:pt idx="1">
                  <c:v>18175860</c:v>
                </c:pt>
                <c:pt idx="2">
                  <c:v>24010901.54</c:v>
                </c:pt>
                <c:pt idx="3">
                  <c:v>862611.6</c:v>
                </c:pt>
              </c:numCache>
            </c:numRef>
          </c:val>
          <c:shape val="box"/>
        </c:ser>
        <c:ser>
          <c:idx val="1"/>
          <c:order val="1"/>
          <c:tx>
            <c:strRef>
              <c:f>Foglio1!$R$59</c:f>
              <c:strCache>
                <c:ptCount val="1"/>
                <c:pt idx="0">
                  <c:v>CONTR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Foglio1!$O$60:$O$63</c:f>
              <c:strCache>
                <c:ptCount val="4"/>
                <c:pt idx="0">
                  <c:v>A</c:v>
                </c:pt>
                <c:pt idx="1">
                  <c:v>B</c:v>
                </c:pt>
                <c:pt idx="2">
                  <c:v>C</c:v>
                </c:pt>
                <c:pt idx="3">
                  <c:v>NN</c:v>
                </c:pt>
              </c:strCache>
            </c:strRef>
          </c:cat>
          <c:val>
            <c:numRef>
              <c:f>Foglio1!$R$60:$R$63</c:f>
              <c:numCache>
                <c:ptCount val="4"/>
                <c:pt idx="0">
                  <c:v>27648647.61</c:v>
                </c:pt>
                <c:pt idx="1">
                  <c:v>14454960</c:v>
                </c:pt>
                <c:pt idx="2">
                  <c:v>19097413.03</c:v>
                </c:pt>
                <c:pt idx="3">
                  <c:v>690089.28</c:v>
                </c:pt>
              </c:numCache>
            </c:numRef>
          </c:val>
          <c:shape val="box"/>
        </c:ser>
        <c:shape val="box"/>
        <c:axId val="17696089"/>
        <c:axId val="28722566"/>
        <c:axId val="37849039"/>
      </c:bar3DChart>
      <c:catAx>
        <c:axId val="17696089"/>
        <c:scaling>
          <c:orientation val="minMax"/>
        </c:scaling>
        <c:axPos val="b"/>
        <c:delete val="0"/>
        <c:numFmt formatCode="General" sourceLinked="1"/>
        <c:majorTickMark val="out"/>
        <c:minorTickMark val="none"/>
        <c:tickLblPos val="low"/>
        <c:crossAx val="28722566"/>
        <c:crosses val="autoZero"/>
        <c:auto val="1"/>
        <c:lblOffset val="100"/>
        <c:noMultiLvlLbl val="0"/>
      </c:catAx>
      <c:valAx>
        <c:axId val="28722566"/>
        <c:scaling>
          <c:orientation val="minMax"/>
        </c:scaling>
        <c:axPos val="l"/>
        <c:majorGridlines/>
        <c:delete val="0"/>
        <c:numFmt formatCode="#,##0" sourceLinked="0"/>
        <c:majorTickMark val="out"/>
        <c:minorTickMark val="none"/>
        <c:tickLblPos val="nextTo"/>
        <c:crossAx val="17696089"/>
        <c:crossesAt val="1"/>
        <c:crossBetween val="between"/>
        <c:dispUnits/>
      </c:valAx>
      <c:serAx>
        <c:axId val="37849039"/>
        <c:scaling>
          <c:orientation val="minMax"/>
        </c:scaling>
        <c:axPos val="b"/>
        <c:delete val="0"/>
        <c:numFmt formatCode="General" sourceLinked="1"/>
        <c:majorTickMark val="out"/>
        <c:minorTickMark val="none"/>
        <c:tickLblPos val="low"/>
        <c:crossAx val="28722566"/>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N.PROG X SEDE PROPONENTE</a:t>
            </a:r>
          </a:p>
        </c:rich>
      </c:tx>
      <c:layout/>
      <c:spPr>
        <a:noFill/>
        <a:ln>
          <a:noFill/>
        </a:ln>
      </c:spPr>
    </c:title>
    <c:view3D>
      <c:rotX val="15"/>
      <c:rotY val="20"/>
      <c:depthPercent val="100"/>
      <c:rAngAx val="1"/>
    </c:view3D>
    <c:plotArea>
      <c:layout>
        <c:manualLayout>
          <c:xMode val="edge"/>
          <c:yMode val="edge"/>
          <c:x val="0.0325"/>
          <c:y val="0.10575"/>
          <c:w val="0.93475"/>
          <c:h val="0.89425"/>
        </c:manualLayout>
      </c:layout>
      <c:bar3D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Foglio1!$N$73:$N$80</c:f>
              <c:strCache>
                <c:ptCount val="8"/>
                <c:pt idx="0">
                  <c:v>BARI</c:v>
                </c:pt>
                <c:pt idx="1">
                  <c:v>BRINDISI</c:v>
                </c:pt>
                <c:pt idx="2">
                  <c:v>CAMERINO</c:v>
                </c:pt>
                <c:pt idx="3">
                  <c:v>FOGGIA</c:v>
                </c:pt>
                <c:pt idx="4">
                  <c:v>LECCE</c:v>
                </c:pt>
                <c:pt idx="5">
                  <c:v>PESCARA</c:v>
                </c:pt>
                <c:pt idx="6">
                  <c:v>ROMA</c:v>
                </c:pt>
                <c:pt idx="7">
                  <c:v>TORINO</c:v>
                </c:pt>
              </c:strCache>
            </c:strRef>
          </c:cat>
          <c:val>
            <c:numRef>
              <c:f>Foglio1!$O$73:$O$80</c:f>
              <c:numCache>
                <c:ptCount val="8"/>
              </c:numCache>
            </c:numRef>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Foglio1!$N$73:$N$80</c:f>
              <c:strCache>
                <c:ptCount val="8"/>
                <c:pt idx="0">
                  <c:v>BARI</c:v>
                </c:pt>
                <c:pt idx="1">
                  <c:v>BRINDISI</c:v>
                </c:pt>
                <c:pt idx="2">
                  <c:v>CAMERINO</c:v>
                </c:pt>
                <c:pt idx="3">
                  <c:v>FOGGIA</c:v>
                </c:pt>
                <c:pt idx="4">
                  <c:v>LECCE</c:v>
                </c:pt>
                <c:pt idx="5">
                  <c:v>PESCARA</c:v>
                </c:pt>
                <c:pt idx="6">
                  <c:v>ROMA</c:v>
                </c:pt>
                <c:pt idx="7">
                  <c:v>TORINO</c:v>
                </c:pt>
              </c:strCache>
            </c:strRef>
          </c:cat>
          <c:val>
            <c:numRef>
              <c:f>Foglio1!$P$73:$P$80</c:f>
              <c:numCache>
                <c:ptCount val="8"/>
                <c:pt idx="0">
                  <c:v>28</c:v>
                </c:pt>
                <c:pt idx="1">
                  <c:v>1</c:v>
                </c:pt>
                <c:pt idx="2">
                  <c:v>1</c:v>
                </c:pt>
                <c:pt idx="3">
                  <c:v>4</c:v>
                </c:pt>
                <c:pt idx="4">
                  <c:v>11</c:v>
                </c:pt>
                <c:pt idx="5">
                  <c:v>1</c:v>
                </c:pt>
                <c:pt idx="6">
                  <c:v>6</c:v>
                </c:pt>
                <c:pt idx="7">
                  <c:v>2</c:v>
                </c:pt>
              </c:numCache>
            </c:numRef>
          </c:val>
          <c:shape val="box"/>
        </c:ser>
        <c:shape val="box"/>
        <c:axId val="22275460"/>
        <c:axId val="21145525"/>
      </c:bar3DChart>
      <c:catAx>
        <c:axId val="22275460"/>
        <c:scaling>
          <c:orientation val="minMax"/>
        </c:scaling>
        <c:axPos val="l"/>
        <c:delete val="0"/>
        <c:numFmt formatCode="General" sourceLinked="1"/>
        <c:majorTickMark val="out"/>
        <c:minorTickMark val="none"/>
        <c:tickLblPos val="low"/>
        <c:crossAx val="21145525"/>
        <c:crosses val="autoZero"/>
        <c:auto val="1"/>
        <c:lblOffset val="100"/>
        <c:tickLblSkip val="1"/>
        <c:noMultiLvlLbl val="0"/>
      </c:catAx>
      <c:valAx>
        <c:axId val="21145525"/>
        <c:scaling>
          <c:orientation val="minMax"/>
        </c:scaling>
        <c:axPos val="b"/>
        <c:majorGridlines/>
        <c:delete val="0"/>
        <c:numFmt formatCode="General" sourceLinked="1"/>
        <c:majorTickMark val="out"/>
        <c:minorTickMark val="none"/>
        <c:tickLblPos val="nextTo"/>
        <c:crossAx val="22275460"/>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4825"/>
          <c:y val="0"/>
          <c:w val="0.93475"/>
          <c:h val="0.959"/>
        </c:manualLayout>
      </c:layout>
      <c:bar3DChart>
        <c:barDir val="col"/>
        <c:grouping val="standard"/>
        <c:varyColors val="0"/>
        <c:ser>
          <c:idx val="0"/>
          <c:order val="0"/>
          <c:tx>
            <c:strRef>
              <c:f>Foglio1!$Q$72</c:f>
              <c:strCache>
                <c:ptCount val="1"/>
                <c:pt idx="0">
                  <c:v>COSTO TOT</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Foglio1!$N$73:$O$80</c:f>
              <c:multiLvlStrCache>
                <c:ptCount val="8"/>
                <c:lvl>
                  <c:pt idx="0">
                    <c:v>BARI</c:v>
                  </c:pt>
                  <c:pt idx="1">
                    <c:v>BRINDISI</c:v>
                  </c:pt>
                  <c:pt idx="2">
                    <c:v>CAMERINO</c:v>
                  </c:pt>
                  <c:pt idx="3">
                    <c:v>FOGGIA</c:v>
                  </c:pt>
                  <c:pt idx="4">
                    <c:v>LECCE</c:v>
                  </c:pt>
                  <c:pt idx="5">
                    <c:v>PESCARA</c:v>
                  </c:pt>
                  <c:pt idx="6">
                    <c:v>ROMA</c:v>
                  </c:pt>
                  <c:pt idx="7">
                    <c:v>TORINO</c:v>
                  </c:pt>
                </c:lvl>
              </c:multiLvlStrCache>
            </c:multiLvlStrRef>
          </c:cat>
          <c:val>
            <c:numRef>
              <c:f>Foglio1!$Q$73:$Q$80</c:f>
              <c:numCache>
                <c:ptCount val="8"/>
                <c:pt idx="0">
                  <c:v>39913045.2</c:v>
                </c:pt>
                <c:pt idx="1">
                  <c:v>2000000</c:v>
                </c:pt>
                <c:pt idx="2">
                  <c:v>2000000</c:v>
                </c:pt>
                <c:pt idx="3">
                  <c:v>4977000</c:v>
                </c:pt>
                <c:pt idx="4">
                  <c:v>19635272.6</c:v>
                </c:pt>
                <c:pt idx="5">
                  <c:v>1110000</c:v>
                </c:pt>
                <c:pt idx="6">
                  <c:v>6333640</c:v>
                </c:pt>
                <c:pt idx="7">
                  <c:v>1641223.6</c:v>
                </c:pt>
              </c:numCache>
            </c:numRef>
          </c:val>
          <c:shape val="box"/>
        </c:ser>
        <c:ser>
          <c:idx val="1"/>
          <c:order val="1"/>
          <c:tx>
            <c:strRef>
              <c:f>Foglio1!$R$72</c:f>
              <c:strCache>
                <c:ptCount val="1"/>
                <c:pt idx="0">
                  <c:v>CONTR</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Foglio1!$N$73:$O$80</c:f>
              <c:multiLvlStrCache>
                <c:ptCount val="8"/>
                <c:lvl>
                  <c:pt idx="0">
                    <c:v>BARI</c:v>
                  </c:pt>
                  <c:pt idx="1">
                    <c:v>BRINDISI</c:v>
                  </c:pt>
                  <c:pt idx="2">
                    <c:v>CAMERINO</c:v>
                  </c:pt>
                  <c:pt idx="3">
                    <c:v>FOGGIA</c:v>
                  </c:pt>
                  <c:pt idx="4">
                    <c:v>LECCE</c:v>
                  </c:pt>
                  <c:pt idx="5">
                    <c:v>PESCARA</c:v>
                  </c:pt>
                  <c:pt idx="6">
                    <c:v>ROMA</c:v>
                  </c:pt>
                  <c:pt idx="7">
                    <c:v>TORINO</c:v>
                  </c:pt>
                </c:lvl>
              </c:multiLvlStrCache>
            </c:multiLvlStrRef>
          </c:cat>
          <c:val>
            <c:numRef>
              <c:f>Foglio1!$R$73:$R$80</c:f>
              <c:numCache>
                <c:ptCount val="8"/>
                <c:pt idx="0">
                  <c:v>31845762.16</c:v>
                </c:pt>
                <c:pt idx="1">
                  <c:v>1600000</c:v>
                </c:pt>
                <c:pt idx="2">
                  <c:v>1600000</c:v>
                </c:pt>
                <c:pt idx="3">
                  <c:v>3981600</c:v>
                </c:pt>
                <c:pt idx="4">
                  <c:v>15706849.879999999</c:v>
                </c:pt>
                <c:pt idx="5">
                  <c:v>777000</c:v>
                </c:pt>
                <c:pt idx="6">
                  <c:v>5066919</c:v>
                </c:pt>
                <c:pt idx="7">
                  <c:v>1312978.88</c:v>
                </c:pt>
              </c:numCache>
            </c:numRef>
          </c:val>
          <c:shape val="box"/>
        </c:ser>
        <c:shape val="box"/>
        <c:axId val="6456370"/>
        <c:axId val="16823947"/>
        <c:axId val="17384720"/>
      </c:bar3DChart>
      <c:catAx>
        <c:axId val="645637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6823947"/>
        <c:crosses val="autoZero"/>
        <c:auto val="1"/>
        <c:lblOffset val="100"/>
        <c:noMultiLvlLbl val="0"/>
      </c:catAx>
      <c:valAx>
        <c:axId val="16823947"/>
        <c:scaling>
          <c:orientation val="minMax"/>
        </c:scaling>
        <c:axPos val="l"/>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456370"/>
        <c:crossesAt val="1"/>
        <c:crossBetween val="between"/>
        <c:dispUnits/>
      </c:valAx>
      <c:serAx>
        <c:axId val="17384720"/>
        <c:scaling>
          <c:orientation val="minMax"/>
        </c:scaling>
        <c:axPos val="b"/>
        <c:delete val="0"/>
        <c:numFmt formatCode="General" sourceLinked="1"/>
        <c:majorTickMark val="out"/>
        <c:minorTickMark val="none"/>
        <c:tickLblPos val="low"/>
        <c:txPr>
          <a:bodyPr/>
          <a:lstStyle/>
          <a:p>
            <a:pPr>
              <a:defRPr lang="en-US" cap="none" sz="600" b="0" i="0" u="none" baseline="0">
                <a:latin typeface="Arial"/>
                <a:ea typeface="Arial"/>
                <a:cs typeface="Arial"/>
              </a:defRPr>
            </a:pPr>
          </a:p>
        </c:txPr>
        <c:crossAx val="16823947"/>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57</xdr:row>
      <xdr:rowOff>57150</xdr:rowOff>
    </xdr:from>
    <xdr:to>
      <xdr:col>25</xdr:col>
      <xdr:colOff>9525</xdr:colOff>
      <xdr:row>67</xdr:row>
      <xdr:rowOff>85725</xdr:rowOff>
    </xdr:to>
    <xdr:graphicFrame>
      <xdr:nvGraphicFramePr>
        <xdr:cNvPr id="1" name="Chart 24"/>
        <xdr:cNvGraphicFramePr/>
      </xdr:nvGraphicFramePr>
      <xdr:xfrm>
        <a:off x="12753975" y="54978300"/>
        <a:ext cx="1838325" cy="1838325"/>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68</xdr:row>
      <xdr:rowOff>9525</xdr:rowOff>
    </xdr:from>
    <xdr:to>
      <xdr:col>27</xdr:col>
      <xdr:colOff>9525</xdr:colOff>
      <xdr:row>86</xdr:row>
      <xdr:rowOff>104775</xdr:rowOff>
    </xdr:to>
    <xdr:graphicFrame>
      <xdr:nvGraphicFramePr>
        <xdr:cNvPr id="2" name="Chart 25"/>
        <xdr:cNvGraphicFramePr/>
      </xdr:nvGraphicFramePr>
      <xdr:xfrm>
        <a:off x="12753975" y="56883300"/>
        <a:ext cx="3057525" cy="2667000"/>
      </xdr:xfrm>
      <a:graphic>
        <a:graphicData uri="http://schemas.openxmlformats.org/drawingml/2006/chart">
          <c:chart xmlns:c="http://schemas.openxmlformats.org/drawingml/2006/chart" r:id="rId2"/>
        </a:graphicData>
      </a:graphic>
    </xdr:graphicFrame>
    <xdr:clientData/>
  </xdr:twoCellAnchor>
  <xdr:twoCellAnchor>
    <xdr:from>
      <xdr:col>22</xdr:col>
      <xdr:colOff>0</xdr:colOff>
      <xdr:row>87</xdr:row>
      <xdr:rowOff>47625</xdr:rowOff>
    </xdr:from>
    <xdr:to>
      <xdr:col>26</xdr:col>
      <xdr:colOff>571500</xdr:colOff>
      <xdr:row>103</xdr:row>
      <xdr:rowOff>66675</xdr:rowOff>
    </xdr:to>
    <xdr:graphicFrame>
      <xdr:nvGraphicFramePr>
        <xdr:cNvPr id="3" name="Chart 49"/>
        <xdr:cNvGraphicFramePr/>
      </xdr:nvGraphicFramePr>
      <xdr:xfrm>
        <a:off x="12753975" y="59636025"/>
        <a:ext cx="3009900" cy="2305050"/>
      </xdr:xfrm>
      <a:graphic>
        <a:graphicData uri="http://schemas.openxmlformats.org/drawingml/2006/chart">
          <c:chart xmlns:c="http://schemas.openxmlformats.org/drawingml/2006/chart" r:id="rId3"/>
        </a:graphicData>
      </a:graphic>
    </xdr:graphicFrame>
    <xdr:clientData/>
  </xdr:twoCellAnchor>
  <xdr:twoCellAnchor>
    <xdr:from>
      <xdr:col>16</xdr:col>
      <xdr:colOff>123825</xdr:colOff>
      <xdr:row>93</xdr:row>
      <xdr:rowOff>38100</xdr:rowOff>
    </xdr:from>
    <xdr:to>
      <xdr:col>19</xdr:col>
      <xdr:colOff>1219200</xdr:colOff>
      <xdr:row>110</xdr:row>
      <xdr:rowOff>19050</xdr:rowOff>
    </xdr:to>
    <xdr:graphicFrame>
      <xdr:nvGraphicFramePr>
        <xdr:cNvPr id="4" name="Chart 50"/>
        <xdr:cNvGraphicFramePr/>
      </xdr:nvGraphicFramePr>
      <xdr:xfrm>
        <a:off x="8953500" y="60483750"/>
        <a:ext cx="2857500" cy="2409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907"/>
  <sheetViews>
    <sheetView tabSelected="1" workbookViewId="0" topLeftCell="A1">
      <pane xSplit="1" ySplit="1" topLeftCell="B67" activePane="bottomRight" state="frozen"/>
      <selection pane="topLeft" activeCell="A1" sqref="A1"/>
      <selection pane="topRight" activeCell="B1" sqref="B1"/>
      <selection pane="bottomLeft" activeCell="A2" sqref="A2"/>
      <selection pane="bottomRight" activeCell="V62" sqref="V62"/>
    </sheetView>
  </sheetViews>
  <sheetFormatPr defaultColWidth="9.140625" defaultRowHeight="12.75"/>
  <cols>
    <col min="1" max="1" width="3.140625" style="5" customWidth="1"/>
    <col min="2" max="2" width="18.8515625" style="6" customWidth="1"/>
    <col min="3" max="3" width="12.8515625" style="6" customWidth="1"/>
    <col min="4" max="4" width="8.8515625" style="6" customWidth="1"/>
    <col min="5" max="5" width="9.00390625" style="6" customWidth="1"/>
    <col min="6" max="6" width="5.57421875" style="5" customWidth="1"/>
    <col min="7" max="7" width="8.140625" style="5" customWidth="1"/>
    <col min="8" max="8" width="5.28125" style="5" customWidth="1"/>
    <col min="9" max="9" width="4.57421875" style="5" customWidth="1"/>
    <col min="10" max="10" width="4.140625" style="5" customWidth="1"/>
    <col min="11" max="11" width="11.421875" style="28" customWidth="1"/>
    <col min="12" max="12" width="3.7109375" style="5" customWidth="1"/>
    <col min="13" max="13" width="3.140625" style="5" customWidth="1"/>
    <col min="14" max="14" width="18.8515625" style="26" customWidth="1"/>
    <col min="15" max="15" width="4.8515625" style="5" customWidth="1"/>
    <col min="16" max="16" width="10.00390625" style="5" customWidth="1"/>
    <col min="17" max="17" width="10.8515625" style="10" customWidth="1"/>
    <col min="18" max="18" width="11.28125" style="10" customWidth="1"/>
    <col min="19" max="19" width="4.28125" style="5" customWidth="1"/>
    <col min="20" max="20" width="18.28125" style="24" customWidth="1"/>
    <col min="21" max="21" width="4.57421875" style="6" customWidth="1"/>
    <col min="22" max="22" width="9.57421875" style="6" customWidth="1"/>
    <col min="23" max="16384" width="9.140625" style="6" customWidth="1"/>
  </cols>
  <sheetData>
    <row r="1" spans="1:22" s="1" customFormat="1" ht="112.5">
      <c r="A1" s="1" t="s">
        <v>119</v>
      </c>
      <c r="B1" s="1" t="s">
        <v>2</v>
      </c>
      <c r="C1" s="1" t="s">
        <v>3</v>
      </c>
      <c r="D1" s="1" t="s">
        <v>4</v>
      </c>
      <c r="E1" s="1" t="s">
        <v>5</v>
      </c>
      <c r="F1" s="1" t="s">
        <v>7</v>
      </c>
      <c r="G1" s="1" t="s">
        <v>62</v>
      </c>
      <c r="H1" s="1" t="s">
        <v>64</v>
      </c>
      <c r="I1" s="1" t="s">
        <v>65</v>
      </c>
      <c r="J1" s="1" t="s">
        <v>131</v>
      </c>
      <c r="K1" s="1" t="s">
        <v>66</v>
      </c>
      <c r="L1" s="1" t="s">
        <v>67</v>
      </c>
      <c r="M1" s="1" t="s">
        <v>68</v>
      </c>
      <c r="N1" s="1" t="s">
        <v>136</v>
      </c>
      <c r="O1" s="1" t="s">
        <v>63</v>
      </c>
      <c r="P1" s="1" t="s">
        <v>134</v>
      </c>
      <c r="Q1" s="8" t="s">
        <v>75</v>
      </c>
      <c r="R1" s="8" t="s">
        <v>76</v>
      </c>
      <c r="S1" s="1" t="s">
        <v>79</v>
      </c>
      <c r="T1" s="1" t="s">
        <v>69</v>
      </c>
      <c r="U1" s="1" t="s">
        <v>70</v>
      </c>
      <c r="V1" s="1" t="s">
        <v>71</v>
      </c>
    </row>
    <row r="2" spans="1:22" s="3" customFormat="1" ht="45">
      <c r="A2" s="2">
        <v>1</v>
      </c>
      <c r="B2" s="3" t="s">
        <v>135</v>
      </c>
      <c r="C2" s="3" t="s">
        <v>137</v>
      </c>
      <c r="D2" s="3" t="s">
        <v>6</v>
      </c>
      <c r="E2" s="4">
        <v>38509</v>
      </c>
      <c r="F2" s="7">
        <v>0.5583333333333333</v>
      </c>
      <c r="G2" s="2" t="s">
        <v>58</v>
      </c>
      <c r="H2" s="2" t="s">
        <v>72</v>
      </c>
      <c r="I2" s="2" t="s">
        <v>72</v>
      </c>
      <c r="J2" s="2" t="s">
        <v>72</v>
      </c>
      <c r="K2" s="27" t="s">
        <v>72</v>
      </c>
      <c r="L2" s="2" t="s">
        <v>72</v>
      </c>
      <c r="M2" s="2">
        <v>3</v>
      </c>
      <c r="N2" s="22" t="s">
        <v>183</v>
      </c>
      <c r="O2" s="2" t="s">
        <v>80</v>
      </c>
      <c r="P2" s="2" t="s">
        <v>144</v>
      </c>
      <c r="Q2" s="9">
        <v>572340</v>
      </c>
      <c r="R2" s="9">
        <v>457870</v>
      </c>
      <c r="S2" s="11">
        <f aca="true" t="shared" si="0" ref="S2:S8">R2/Q2</f>
        <v>0.7999965055736101</v>
      </c>
      <c r="T2" s="21"/>
      <c r="U2" s="3" t="s">
        <v>78</v>
      </c>
      <c r="V2" s="4">
        <v>38604</v>
      </c>
    </row>
    <row r="3" spans="1:22" s="3" customFormat="1" ht="171">
      <c r="A3" s="2">
        <f aca="true" t="shared" si="1" ref="A3:A55">+A2+1</f>
        <v>2</v>
      </c>
      <c r="B3" s="3" t="s">
        <v>135</v>
      </c>
      <c r="C3" s="3" t="s">
        <v>137</v>
      </c>
      <c r="D3" s="3" t="s">
        <v>6</v>
      </c>
      <c r="E3" s="4">
        <v>38509</v>
      </c>
      <c r="F3" s="7">
        <v>0.5569444444444445</v>
      </c>
      <c r="G3" s="2" t="s">
        <v>58</v>
      </c>
      <c r="H3" s="2" t="s">
        <v>72</v>
      </c>
      <c r="I3" s="2" t="s">
        <v>72</v>
      </c>
      <c r="J3" s="2" t="s">
        <v>72</v>
      </c>
      <c r="K3" s="27" t="s">
        <v>72</v>
      </c>
      <c r="L3" s="2" t="s">
        <v>72</v>
      </c>
      <c r="M3" s="2">
        <v>13</v>
      </c>
      <c r="N3" s="22" t="s">
        <v>202</v>
      </c>
      <c r="O3" s="2" t="s">
        <v>74</v>
      </c>
      <c r="P3" s="2" t="s">
        <v>133</v>
      </c>
      <c r="Q3" s="9">
        <v>2000000</v>
      </c>
      <c r="R3" s="9">
        <v>1600000</v>
      </c>
      <c r="S3" s="11">
        <f t="shared" si="0"/>
        <v>0.8</v>
      </c>
      <c r="T3" s="21"/>
      <c r="U3" s="3" t="s">
        <v>78</v>
      </c>
      <c r="V3" s="4">
        <v>38604</v>
      </c>
    </row>
    <row r="4" spans="1:22" s="3" customFormat="1" ht="45">
      <c r="A4" s="2">
        <f t="shared" si="1"/>
        <v>3</v>
      </c>
      <c r="B4" s="3" t="s">
        <v>24</v>
      </c>
      <c r="C4" s="3" t="s">
        <v>25</v>
      </c>
      <c r="D4" s="3" t="s">
        <v>6</v>
      </c>
      <c r="E4" s="4">
        <v>38509</v>
      </c>
      <c r="F4" s="7">
        <v>0.55</v>
      </c>
      <c r="G4" s="2" t="s">
        <v>58</v>
      </c>
      <c r="H4" s="2" t="s">
        <v>72</v>
      </c>
      <c r="I4" s="2" t="s">
        <v>72</v>
      </c>
      <c r="J4" s="2" t="s">
        <v>73</v>
      </c>
      <c r="K4" s="27" t="s">
        <v>72</v>
      </c>
      <c r="L4" s="2" t="s">
        <v>72</v>
      </c>
      <c r="M4" s="2">
        <v>3</v>
      </c>
      <c r="N4" s="22" t="s">
        <v>219</v>
      </c>
      <c r="O4" s="2" t="s">
        <v>80</v>
      </c>
      <c r="P4" s="2" t="s">
        <v>218</v>
      </c>
      <c r="Q4" s="9">
        <v>427600</v>
      </c>
      <c r="R4" s="9">
        <v>342000</v>
      </c>
      <c r="S4" s="11">
        <f t="shared" si="0"/>
        <v>0.7998129092609916</v>
      </c>
      <c r="T4" s="21"/>
      <c r="U4" s="3" t="s">
        <v>78</v>
      </c>
      <c r="V4" s="4">
        <v>38604</v>
      </c>
    </row>
    <row r="5" spans="1:22" s="3" customFormat="1" ht="99">
      <c r="A5" s="2">
        <f t="shared" si="1"/>
        <v>4</v>
      </c>
      <c r="B5" s="3" t="s">
        <v>152</v>
      </c>
      <c r="C5" s="3" t="s">
        <v>15</v>
      </c>
      <c r="D5" s="3" t="s">
        <v>6</v>
      </c>
      <c r="E5" s="4">
        <v>38509</v>
      </c>
      <c r="F5" s="7">
        <v>0.576388888888889</v>
      </c>
      <c r="G5" s="2" t="s">
        <v>58</v>
      </c>
      <c r="H5" s="2" t="s">
        <v>72</v>
      </c>
      <c r="I5" s="2" t="s">
        <v>72</v>
      </c>
      <c r="J5" s="2" t="s">
        <v>72</v>
      </c>
      <c r="K5" s="27" t="s">
        <v>72</v>
      </c>
      <c r="L5" s="2" t="s">
        <v>72</v>
      </c>
      <c r="M5" s="2">
        <v>11</v>
      </c>
      <c r="N5" s="22" t="s">
        <v>184</v>
      </c>
      <c r="O5" s="2" t="s">
        <v>92</v>
      </c>
      <c r="P5" s="2" t="s">
        <v>151</v>
      </c>
      <c r="Q5" s="9">
        <v>2000000</v>
      </c>
      <c r="R5" s="9">
        <v>1600000</v>
      </c>
      <c r="S5" s="11">
        <f t="shared" si="0"/>
        <v>0.8</v>
      </c>
      <c r="T5" s="21"/>
      <c r="U5" s="3" t="s">
        <v>78</v>
      </c>
      <c r="V5" s="4">
        <v>38604</v>
      </c>
    </row>
    <row r="6" spans="1:22" s="3" customFormat="1" ht="45">
      <c r="A6" s="2">
        <f t="shared" si="1"/>
        <v>5</v>
      </c>
      <c r="B6" s="3" t="s">
        <v>52</v>
      </c>
      <c r="C6" s="3" t="s">
        <v>125</v>
      </c>
      <c r="D6" s="3" t="s">
        <v>6</v>
      </c>
      <c r="E6" s="4">
        <v>38509</v>
      </c>
      <c r="F6" s="7">
        <v>0.5694444444444444</v>
      </c>
      <c r="G6" s="2" t="s">
        <v>58</v>
      </c>
      <c r="H6" s="2" t="s">
        <v>72</v>
      </c>
      <c r="I6" s="2" t="s">
        <v>72</v>
      </c>
      <c r="J6" s="2" t="s">
        <v>72</v>
      </c>
      <c r="K6" s="27" t="s">
        <v>72</v>
      </c>
      <c r="L6" s="2" t="s">
        <v>72</v>
      </c>
      <c r="M6" s="2">
        <v>4</v>
      </c>
      <c r="N6" s="22" t="s">
        <v>186</v>
      </c>
      <c r="O6" s="2" t="s">
        <v>92</v>
      </c>
      <c r="P6" s="2" t="s">
        <v>124</v>
      </c>
      <c r="Q6" s="9">
        <v>723520</v>
      </c>
      <c r="R6" s="9">
        <v>578816</v>
      </c>
      <c r="S6" s="11">
        <f t="shared" si="0"/>
        <v>0.8</v>
      </c>
      <c r="T6" s="21"/>
      <c r="U6" s="3" t="s">
        <v>78</v>
      </c>
      <c r="V6" s="4">
        <v>38604</v>
      </c>
    </row>
    <row r="7" spans="1:22" s="3" customFormat="1" ht="36">
      <c r="A7" s="2">
        <f t="shared" si="1"/>
        <v>6</v>
      </c>
      <c r="B7" s="3" t="s">
        <v>0</v>
      </c>
      <c r="C7" s="3" t="s">
        <v>10</v>
      </c>
      <c r="D7" s="3" t="s">
        <v>1</v>
      </c>
      <c r="E7" s="4">
        <v>38504</v>
      </c>
      <c r="F7" s="2" t="s">
        <v>26</v>
      </c>
      <c r="G7" s="2" t="s">
        <v>58</v>
      </c>
      <c r="H7" s="3" t="s">
        <v>73</v>
      </c>
      <c r="I7" s="2" t="s">
        <v>72</v>
      </c>
      <c r="J7" s="2" t="s">
        <v>72</v>
      </c>
      <c r="K7" s="27" t="s">
        <v>72</v>
      </c>
      <c r="L7" s="2" t="s">
        <v>72</v>
      </c>
      <c r="M7" s="2"/>
      <c r="N7" s="22" t="s">
        <v>185</v>
      </c>
      <c r="O7" s="2" t="s">
        <v>80</v>
      </c>
      <c r="P7" s="2" t="s">
        <v>145</v>
      </c>
      <c r="Q7" s="9">
        <v>1687270</v>
      </c>
      <c r="R7" s="9">
        <v>1265450</v>
      </c>
      <c r="S7" s="11">
        <f t="shared" si="0"/>
        <v>0.7499985183165706</v>
      </c>
      <c r="T7" s="22"/>
      <c r="U7" s="3" t="s">
        <v>78</v>
      </c>
      <c r="V7" s="4">
        <v>38607</v>
      </c>
    </row>
    <row r="8" spans="1:22" s="3" customFormat="1" ht="72">
      <c r="A8" s="2">
        <f t="shared" si="1"/>
        <v>7</v>
      </c>
      <c r="B8" s="3" t="s">
        <v>0</v>
      </c>
      <c r="C8" s="3" t="s">
        <v>10</v>
      </c>
      <c r="D8" s="3" t="s">
        <v>6</v>
      </c>
      <c r="E8" s="4">
        <v>38509</v>
      </c>
      <c r="F8" s="7">
        <v>0.5340277777777778</v>
      </c>
      <c r="G8" s="2" t="s">
        <v>58</v>
      </c>
      <c r="H8" s="2" t="s">
        <v>72</v>
      </c>
      <c r="I8" s="2" t="s">
        <v>72</v>
      </c>
      <c r="J8" s="2" t="s">
        <v>73</v>
      </c>
      <c r="K8" s="22" t="s">
        <v>82</v>
      </c>
      <c r="L8" s="2" t="s">
        <v>72</v>
      </c>
      <c r="M8" s="2">
        <v>8</v>
      </c>
      <c r="N8" s="22" t="s">
        <v>187</v>
      </c>
      <c r="O8" s="2" t="s">
        <v>80</v>
      </c>
      <c r="P8" s="2" t="s">
        <v>81</v>
      </c>
      <c r="Q8" s="9">
        <v>1589000</v>
      </c>
      <c r="R8" s="9">
        <v>1271000</v>
      </c>
      <c r="S8" s="11">
        <f t="shared" si="0"/>
        <v>0.7998741346758967</v>
      </c>
      <c r="T8" s="21" t="s">
        <v>132</v>
      </c>
      <c r="U8" s="3" t="s">
        <v>78</v>
      </c>
      <c r="V8" s="4">
        <v>38604</v>
      </c>
    </row>
    <row r="9" spans="1:22" s="3" customFormat="1" ht="63">
      <c r="A9" s="2">
        <f t="shared" si="1"/>
        <v>8</v>
      </c>
      <c r="B9" s="3" t="s">
        <v>150</v>
      </c>
      <c r="C9" s="3" t="s">
        <v>10</v>
      </c>
      <c r="D9" s="3" t="s">
        <v>6</v>
      </c>
      <c r="E9" s="4">
        <v>38509</v>
      </c>
      <c r="F9" s="7">
        <v>0.5368055555555555</v>
      </c>
      <c r="G9" s="2" t="s">
        <v>58</v>
      </c>
      <c r="H9" s="2" t="s">
        <v>72</v>
      </c>
      <c r="I9" s="2" t="s">
        <v>72</v>
      </c>
      <c r="J9" s="2" t="s">
        <v>72</v>
      </c>
      <c r="K9" s="22" t="s">
        <v>147</v>
      </c>
      <c r="L9" s="2" t="s">
        <v>73</v>
      </c>
      <c r="M9" s="2">
        <v>5</v>
      </c>
      <c r="N9" s="22" t="s">
        <v>188</v>
      </c>
      <c r="O9" s="2" t="s">
        <v>74</v>
      </c>
      <c r="P9" s="2" t="s">
        <v>149</v>
      </c>
      <c r="Q9" s="9">
        <v>658500</v>
      </c>
      <c r="R9" s="9">
        <v>526800</v>
      </c>
      <c r="S9" s="11">
        <f aca="true" t="shared" si="2" ref="S9:S55">R9/Q9</f>
        <v>0.8</v>
      </c>
      <c r="T9" s="22" t="s">
        <v>147</v>
      </c>
      <c r="U9" s="3" t="s">
        <v>78</v>
      </c>
      <c r="V9" s="4">
        <v>38604</v>
      </c>
    </row>
    <row r="10" spans="1:22" s="3" customFormat="1" ht="81">
      <c r="A10" s="2">
        <f t="shared" si="1"/>
        <v>9</v>
      </c>
      <c r="B10" s="3" t="s">
        <v>0</v>
      </c>
      <c r="C10" s="3" t="s">
        <v>46</v>
      </c>
      <c r="D10" s="3" t="s">
        <v>6</v>
      </c>
      <c r="E10" s="4">
        <v>38509</v>
      </c>
      <c r="F10" s="7">
        <v>0.55625</v>
      </c>
      <c r="G10" s="2" t="s">
        <v>58</v>
      </c>
      <c r="H10" s="2" t="s">
        <v>72</v>
      </c>
      <c r="I10" s="2" t="s">
        <v>72</v>
      </c>
      <c r="J10" s="2" t="s">
        <v>72</v>
      </c>
      <c r="K10" s="22" t="s">
        <v>147</v>
      </c>
      <c r="L10" s="2" t="s">
        <v>73</v>
      </c>
      <c r="M10" s="2">
        <v>9</v>
      </c>
      <c r="N10" s="22" t="s">
        <v>259</v>
      </c>
      <c r="O10" s="2" t="s">
        <v>74</v>
      </c>
      <c r="P10" s="2" t="s">
        <v>146</v>
      </c>
      <c r="Q10" s="9">
        <v>1489057.5</v>
      </c>
      <c r="R10" s="9">
        <v>1191246</v>
      </c>
      <c r="S10" s="11">
        <f t="shared" si="2"/>
        <v>0.8</v>
      </c>
      <c r="T10" s="22" t="s">
        <v>147</v>
      </c>
      <c r="U10" s="3" t="s">
        <v>78</v>
      </c>
      <c r="V10" s="4">
        <v>38604</v>
      </c>
    </row>
    <row r="11" spans="1:22" s="3" customFormat="1" ht="54">
      <c r="A11" s="2">
        <f t="shared" si="1"/>
        <v>10</v>
      </c>
      <c r="B11" s="3" t="s">
        <v>165</v>
      </c>
      <c r="C11" s="3" t="s">
        <v>46</v>
      </c>
      <c r="D11" s="3" t="s">
        <v>6</v>
      </c>
      <c r="E11" s="4">
        <v>38509</v>
      </c>
      <c r="F11" s="7">
        <v>0.5416666666666666</v>
      </c>
      <c r="G11" s="2" t="s">
        <v>58</v>
      </c>
      <c r="H11" s="2" t="s">
        <v>72</v>
      </c>
      <c r="I11" s="2" t="s">
        <v>72</v>
      </c>
      <c r="J11" s="2" t="s">
        <v>72</v>
      </c>
      <c r="K11" s="27" t="s">
        <v>72</v>
      </c>
      <c r="L11" s="2" t="s">
        <v>72</v>
      </c>
      <c r="M11" s="2">
        <v>6</v>
      </c>
      <c r="N11" s="22" t="s">
        <v>189</v>
      </c>
      <c r="O11" s="2" t="s">
        <v>74</v>
      </c>
      <c r="P11" s="2" t="s">
        <v>164</v>
      </c>
      <c r="Q11" s="9">
        <v>1995761.44</v>
      </c>
      <c r="R11" s="9">
        <v>1596609.15</v>
      </c>
      <c r="S11" s="11">
        <f t="shared" si="2"/>
        <v>0.7999999989978762</v>
      </c>
      <c r="T11" s="21"/>
      <c r="U11" s="3" t="s">
        <v>78</v>
      </c>
      <c r="V11" s="4">
        <v>38604</v>
      </c>
    </row>
    <row r="12" spans="1:22" s="3" customFormat="1" ht="108">
      <c r="A12" s="2">
        <f t="shared" si="1"/>
        <v>11</v>
      </c>
      <c r="B12" s="3" t="s">
        <v>140</v>
      </c>
      <c r="C12" s="3" t="s">
        <v>10</v>
      </c>
      <c r="D12" s="3" t="s">
        <v>6</v>
      </c>
      <c r="E12" s="4">
        <v>38509</v>
      </c>
      <c r="F12" s="7">
        <v>0.48125</v>
      </c>
      <c r="G12" s="2" t="s">
        <v>58</v>
      </c>
      <c r="H12" s="2" t="s">
        <v>72</v>
      </c>
      <c r="I12" s="2" t="s">
        <v>72</v>
      </c>
      <c r="J12" s="2" t="s">
        <v>72</v>
      </c>
      <c r="K12" s="27" t="s">
        <v>72</v>
      </c>
      <c r="L12" s="2" t="s">
        <v>72</v>
      </c>
      <c r="M12" s="2">
        <v>11</v>
      </c>
      <c r="N12" s="22" t="s">
        <v>203</v>
      </c>
      <c r="O12" s="2" t="s">
        <v>74</v>
      </c>
      <c r="P12" s="2" t="s">
        <v>139</v>
      </c>
      <c r="Q12" s="9">
        <v>1802050</v>
      </c>
      <c r="R12" s="9">
        <v>1441640</v>
      </c>
      <c r="S12" s="11">
        <f t="shared" si="2"/>
        <v>0.8</v>
      </c>
      <c r="T12" s="21"/>
      <c r="U12" s="3" t="s">
        <v>78</v>
      </c>
      <c r="V12" s="4">
        <v>38604</v>
      </c>
    </row>
    <row r="13" spans="1:22" s="3" customFormat="1" ht="72">
      <c r="A13" s="2">
        <f t="shared" si="1"/>
        <v>12</v>
      </c>
      <c r="B13" s="3" t="s">
        <v>140</v>
      </c>
      <c r="C13" s="3" t="s">
        <v>10</v>
      </c>
      <c r="D13" s="3" t="s">
        <v>6</v>
      </c>
      <c r="E13" s="4">
        <v>38509</v>
      </c>
      <c r="F13" s="7">
        <v>0.4798611111111111</v>
      </c>
      <c r="G13" s="2" t="s">
        <v>58</v>
      </c>
      <c r="H13" s="2" t="s">
        <v>72</v>
      </c>
      <c r="I13" s="2" t="s">
        <v>72</v>
      </c>
      <c r="J13" s="2" t="s">
        <v>72</v>
      </c>
      <c r="K13" s="27" t="s">
        <v>72</v>
      </c>
      <c r="L13" s="2" t="s">
        <v>72</v>
      </c>
      <c r="M13" s="2"/>
      <c r="N13" s="22" t="s">
        <v>190</v>
      </c>
      <c r="O13" s="2" t="s">
        <v>74</v>
      </c>
      <c r="P13" s="2" t="s">
        <v>148</v>
      </c>
      <c r="Q13" s="9">
        <v>1733725</v>
      </c>
      <c r="R13" s="9">
        <v>1386980</v>
      </c>
      <c r="S13" s="11">
        <f t="shared" si="2"/>
        <v>0.8</v>
      </c>
      <c r="T13" s="21"/>
      <c r="U13" s="3" t="s">
        <v>78</v>
      </c>
      <c r="V13" s="4">
        <v>38604</v>
      </c>
    </row>
    <row r="14" spans="1:22" s="3" customFormat="1" ht="90">
      <c r="A14" s="2">
        <f t="shared" si="1"/>
        <v>13</v>
      </c>
      <c r="B14" s="3" t="s">
        <v>110</v>
      </c>
      <c r="C14" s="3" t="s">
        <v>109</v>
      </c>
      <c r="D14" s="3" t="s">
        <v>6</v>
      </c>
      <c r="E14" s="4">
        <v>38509</v>
      </c>
      <c r="F14" s="7">
        <v>0.4770833333333333</v>
      </c>
      <c r="G14" s="2" t="s">
        <v>58</v>
      </c>
      <c r="H14" s="2" t="s">
        <v>72</v>
      </c>
      <c r="I14" s="2" t="s">
        <v>72</v>
      </c>
      <c r="J14" s="2" t="s">
        <v>72</v>
      </c>
      <c r="K14" s="22" t="s">
        <v>111</v>
      </c>
      <c r="L14" s="2" t="s">
        <v>72</v>
      </c>
      <c r="M14" s="2">
        <v>7</v>
      </c>
      <c r="N14" s="22" t="s">
        <v>204</v>
      </c>
      <c r="O14" s="2" t="s">
        <v>92</v>
      </c>
      <c r="P14" s="2" t="s">
        <v>108</v>
      </c>
      <c r="Q14" s="9">
        <v>300000</v>
      </c>
      <c r="R14" s="9">
        <v>240000</v>
      </c>
      <c r="S14" s="11">
        <f t="shared" si="2"/>
        <v>0.8</v>
      </c>
      <c r="T14" s="22" t="s">
        <v>111</v>
      </c>
      <c r="U14" s="3" t="s">
        <v>78</v>
      </c>
      <c r="V14" s="4">
        <v>38604</v>
      </c>
    </row>
    <row r="15" spans="1:22" s="3" customFormat="1" ht="78.75">
      <c r="A15" s="2">
        <f t="shared" si="1"/>
        <v>14</v>
      </c>
      <c r="B15" s="3" t="s">
        <v>98</v>
      </c>
      <c r="C15" s="3" t="s">
        <v>47</v>
      </c>
      <c r="D15" s="3" t="s">
        <v>6</v>
      </c>
      <c r="E15" s="4">
        <v>38509</v>
      </c>
      <c r="F15" s="7">
        <v>0.4763888888888889</v>
      </c>
      <c r="G15" s="2" t="s">
        <v>58</v>
      </c>
      <c r="H15" s="2" t="s">
        <v>72</v>
      </c>
      <c r="I15" s="2" t="s">
        <v>72</v>
      </c>
      <c r="J15" s="2" t="s">
        <v>73</v>
      </c>
      <c r="K15" s="27" t="s">
        <v>72</v>
      </c>
      <c r="L15" s="2" t="s">
        <v>73</v>
      </c>
      <c r="M15" s="2">
        <v>5</v>
      </c>
      <c r="N15" s="22" t="s">
        <v>191</v>
      </c>
      <c r="O15" s="2" t="s">
        <v>80</v>
      </c>
      <c r="P15" s="2" t="s">
        <v>97</v>
      </c>
      <c r="Q15" s="9">
        <v>700000</v>
      </c>
      <c r="R15" s="9">
        <v>560000</v>
      </c>
      <c r="S15" s="11">
        <f t="shared" si="2"/>
        <v>0.8</v>
      </c>
      <c r="T15" s="21" t="s">
        <v>99</v>
      </c>
      <c r="U15" s="3" t="s">
        <v>78</v>
      </c>
      <c r="V15" s="4">
        <v>38604</v>
      </c>
    </row>
    <row r="16" spans="1:22" s="3" customFormat="1" ht="67.5">
      <c r="A16" s="2">
        <f t="shared" si="1"/>
        <v>15</v>
      </c>
      <c r="B16" s="3" t="s">
        <v>128</v>
      </c>
      <c r="C16" s="3" t="s">
        <v>126</v>
      </c>
      <c r="D16" s="3" t="s">
        <v>6</v>
      </c>
      <c r="E16" s="4">
        <v>38509</v>
      </c>
      <c r="F16" s="7">
        <v>0.5493055555555556</v>
      </c>
      <c r="G16" s="2" t="s">
        <v>58</v>
      </c>
      <c r="H16" s="2" t="s">
        <v>72</v>
      </c>
      <c r="I16" s="2" t="s">
        <v>72</v>
      </c>
      <c r="J16" s="2" t="s">
        <v>72</v>
      </c>
      <c r="K16" s="27"/>
      <c r="L16" s="2" t="s">
        <v>72</v>
      </c>
      <c r="M16" s="2">
        <v>1</v>
      </c>
      <c r="N16" s="22" t="s">
        <v>192</v>
      </c>
      <c r="O16" s="2" t="s">
        <v>92</v>
      </c>
      <c r="P16" s="2" t="s">
        <v>127</v>
      </c>
      <c r="Q16" s="9">
        <v>800000</v>
      </c>
      <c r="R16" s="9">
        <v>640000</v>
      </c>
      <c r="S16" s="11">
        <f t="shared" si="2"/>
        <v>0.8</v>
      </c>
      <c r="T16" s="21"/>
      <c r="U16" s="3" t="s">
        <v>78</v>
      </c>
      <c r="V16" s="4">
        <v>38604</v>
      </c>
    </row>
    <row r="17" spans="1:22" s="3" customFormat="1" ht="54">
      <c r="A17" s="2">
        <f t="shared" si="1"/>
        <v>16</v>
      </c>
      <c r="B17" s="3" t="s">
        <v>18</v>
      </c>
      <c r="C17" s="3" t="s">
        <v>19</v>
      </c>
      <c r="D17" s="3" t="s">
        <v>6</v>
      </c>
      <c r="E17" s="4">
        <v>38499</v>
      </c>
      <c r="F17" s="7">
        <v>0.3444444444444445</v>
      </c>
      <c r="G17" s="2" t="s">
        <v>58</v>
      </c>
      <c r="H17" s="2" t="s">
        <v>72</v>
      </c>
      <c r="I17" s="2" t="s">
        <v>72</v>
      </c>
      <c r="J17" s="2" t="s">
        <v>73</v>
      </c>
      <c r="K17" s="22" t="s">
        <v>101</v>
      </c>
      <c r="L17" s="2" t="s">
        <v>72</v>
      </c>
      <c r="M17" s="2">
        <v>6</v>
      </c>
      <c r="N17" s="22" t="s">
        <v>173</v>
      </c>
      <c r="O17" s="2" t="s">
        <v>92</v>
      </c>
      <c r="P17" s="2" t="s">
        <v>102</v>
      </c>
      <c r="Q17" s="9">
        <v>1869970</v>
      </c>
      <c r="R17" s="9">
        <v>1495970</v>
      </c>
      <c r="S17" s="11">
        <f t="shared" si="2"/>
        <v>0.7999967913923752</v>
      </c>
      <c r="T17" s="21" t="s">
        <v>103</v>
      </c>
      <c r="U17" s="3" t="s">
        <v>78</v>
      </c>
      <c r="V17" s="4">
        <v>38604</v>
      </c>
    </row>
    <row r="18" spans="1:22" s="3" customFormat="1" ht="81">
      <c r="A18" s="2">
        <f t="shared" si="1"/>
        <v>17</v>
      </c>
      <c r="B18" s="3" t="s">
        <v>107</v>
      </c>
      <c r="C18" s="3" t="s">
        <v>44</v>
      </c>
      <c r="D18" s="3" t="s">
        <v>6</v>
      </c>
      <c r="E18" s="4">
        <v>38509</v>
      </c>
      <c r="F18" s="7">
        <v>0.5513888888888888</v>
      </c>
      <c r="G18" s="2" t="s">
        <v>58</v>
      </c>
      <c r="H18" s="2" t="s">
        <v>72</v>
      </c>
      <c r="I18" s="2" t="s">
        <v>72</v>
      </c>
      <c r="J18" s="2" t="s">
        <v>72</v>
      </c>
      <c r="K18" s="27" t="s">
        <v>72</v>
      </c>
      <c r="L18" s="2" t="s">
        <v>72</v>
      </c>
      <c r="M18" s="2">
        <v>9</v>
      </c>
      <c r="N18" s="22" t="s">
        <v>205</v>
      </c>
      <c r="O18" s="2" t="s">
        <v>92</v>
      </c>
      <c r="P18" s="13" t="s">
        <v>106</v>
      </c>
      <c r="Q18" s="9">
        <v>1993201.26</v>
      </c>
      <c r="R18" s="9">
        <v>1594561.01</v>
      </c>
      <c r="S18" s="11">
        <f t="shared" si="2"/>
        <v>0.800000001003411</v>
      </c>
      <c r="T18" s="21"/>
      <c r="U18" s="3" t="s">
        <v>78</v>
      </c>
      <c r="V18" s="4">
        <v>38604</v>
      </c>
    </row>
    <row r="19" spans="1:22" s="3" customFormat="1" ht="63">
      <c r="A19" s="2">
        <f t="shared" si="1"/>
        <v>18</v>
      </c>
      <c r="B19" s="3" t="s">
        <v>55</v>
      </c>
      <c r="C19" s="3" t="s">
        <v>212</v>
      </c>
      <c r="D19" s="3" t="s">
        <v>6</v>
      </c>
      <c r="E19" s="4">
        <v>38509</v>
      </c>
      <c r="F19" s="7">
        <v>0.5777777777777778</v>
      </c>
      <c r="G19" s="2" t="s">
        <v>58</v>
      </c>
      <c r="H19" s="2" t="s">
        <v>72</v>
      </c>
      <c r="I19" s="2" t="s">
        <v>72</v>
      </c>
      <c r="J19" s="2" t="s">
        <v>73</v>
      </c>
      <c r="K19" s="27"/>
      <c r="L19" s="2" t="s">
        <v>73</v>
      </c>
      <c r="M19" s="2">
        <v>6</v>
      </c>
      <c r="N19" s="22" t="s">
        <v>214</v>
      </c>
      <c r="O19" s="2" t="s">
        <v>80</v>
      </c>
      <c r="P19" s="2" t="s">
        <v>213</v>
      </c>
      <c r="Q19" s="9">
        <v>770000</v>
      </c>
      <c r="R19" s="9">
        <v>616000</v>
      </c>
      <c r="S19" s="11">
        <f t="shared" si="2"/>
        <v>0.8</v>
      </c>
      <c r="T19" s="21"/>
      <c r="V19" s="4">
        <v>38604</v>
      </c>
    </row>
    <row r="20" spans="1:22" s="3" customFormat="1" ht="45">
      <c r="A20" s="2">
        <f t="shared" si="1"/>
        <v>19</v>
      </c>
      <c r="B20" s="3" t="s">
        <v>36</v>
      </c>
      <c r="C20" s="3" t="s">
        <v>37</v>
      </c>
      <c r="D20" s="3" t="s">
        <v>6</v>
      </c>
      <c r="E20" s="4">
        <v>38509</v>
      </c>
      <c r="F20" s="7">
        <v>0.49652777777777773</v>
      </c>
      <c r="G20" s="2" t="s">
        <v>58</v>
      </c>
      <c r="H20" s="2" t="s">
        <v>72</v>
      </c>
      <c r="I20" s="2" t="s">
        <v>72</v>
      </c>
      <c r="J20" s="2" t="s">
        <v>72</v>
      </c>
      <c r="K20" s="27" t="s">
        <v>72</v>
      </c>
      <c r="L20" s="2" t="s">
        <v>72</v>
      </c>
      <c r="M20" s="2">
        <v>4</v>
      </c>
      <c r="N20" s="22" t="s">
        <v>174</v>
      </c>
      <c r="O20" s="2" t="s">
        <v>80</v>
      </c>
      <c r="P20" s="2" t="s">
        <v>96</v>
      </c>
      <c r="Q20" s="9">
        <v>997650</v>
      </c>
      <c r="R20" s="9">
        <v>798120</v>
      </c>
      <c r="S20" s="11">
        <f t="shared" si="2"/>
        <v>0.8</v>
      </c>
      <c r="T20" s="21"/>
      <c r="U20" s="3" t="s">
        <v>78</v>
      </c>
      <c r="V20" s="4">
        <v>38604</v>
      </c>
    </row>
    <row r="21" spans="1:22" s="3" customFormat="1" ht="171">
      <c r="A21" s="2">
        <f t="shared" si="1"/>
        <v>20</v>
      </c>
      <c r="B21" s="3" t="s">
        <v>36</v>
      </c>
      <c r="C21" s="3" t="s">
        <v>37</v>
      </c>
      <c r="D21" s="3" t="s">
        <v>6</v>
      </c>
      <c r="E21" s="4">
        <v>38509</v>
      </c>
      <c r="F21" s="7">
        <v>0.5027777777777778</v>
      </c>
      <c r="G21" s="2" t="s">
        <v>58</v>
      </c>
      <c r="H21" s="2" t="s">
        <v>72</v>
      </c>
      <c r="I21" s="2" t="s">
        <v>72</v>
      </c>
      <c r="J21" s="2" t="s">
        <v>72</v>
      </c>
      <c r="K21" s="27"/>
      <c r="L21" s="2" t="s">
        <v>72</v>
      </c>
      <c r="M21" s="2"/>
      <c r="N21" s="22" t="s">
        <v>225</v>
      </c>
      <c r="O21" s="2" t="s">
        <v>92</v>
      </c>
      <c r="P21" s="2" t="s">
        <v>224</v>
      </c>
      <c r="Q21" s="9">
        <v>1800000</v>
      </c>
      <c r="R21" s="9">
        <v>1440000</v>
      </c>
      <c r="S21" s="11">
        <f t="shared" si="2"/>
        <v>0.8</v>
      </c>
      <c r="T21" s="21"/>
      <c r="U21" s="3" t="s">
        <v>78</v>
      </c>
      <c r="V21" s="4">
        <v>38604</v>
      </c>
    </row>
    <row r="22" spans="1:22" s="3" customFormat="1" ht="99">
      <c r="A22" s="2">
        <f t="shared" si="1"/>
        <v>21</v>
      </c>
      <c r="B22" s="3" t="s">
        <v>45</v>
      </c>
      <c r="C22" s="3" t="s">
        <v>44</v>
      </c>
      <c r="D22" s="3" t="s">
        <v>6</v>
      </c>
      <c r="E22" s="4">
        <v>38509</v>
      </c>
      <c r="F22" s="7">
        <v>0.5833333333333334</v>
      </c>
      <c r="G22" s="2" t="s">
        <v>58</v>
      </c>
      <c r="H22" s="2" t="s">
        <v>73</v>
      </c>
      <c r="I22" s="2" t="s">
        <v>72</v>
      </c>
      <c r="J22" s="2" t="s">
        <v>72</v>
      </c>
      <c r="K22" s="27" t="s">
        <v>72</v>
      </c>
      <c r="L22" s="2" t="s">
        <v>73</v>
      </c>
      <c r="M22" s="2">
        <v>9</v>
      </c>
      <c r="N22" s="22" t="s">
        <v>193</v>
      </c>
      <c r="O22" s="2" t="s">
        <v>92</v>
      </c>
      <c r="P22" s="2" t="s">
        <v>143</v>
      </c>
      <c r="Q22" s="9">
        <v>1940000</v>
      </c>
      <c r="R22" s="9">
        <v>1552000</v>
      </c>
      <c r="S22" s="11">
        <f t="shared" si="2"/>
        <v>0.8</v>
      </c>
      <c r="T22" s="21"/>
      <c r="U22" s="3" t="s">
        <v>78</v>
      </c>
      <c r="V22" s="4">
        <v>38604</v>
      </c>
    </row>
    <row r="23" spans="1:22" s="3" customFormat="1" ht="63">
      <c r="A23" s="2">
        <f t="shared" si="1"/>
        <v>22</v>
      </c>
      <c r="B23" s="3" t="s">
        <v>48</v>
      </c>
      <c r="C23" s="3" t="s">
        <v>12</v>
      </c>
      <c r="D23" s="3" t="s">
        <v>6</v>
      </c>
      <c r="E23" s="4">
        <v>38509</v>
      </c>
      <c r="F23" s="7">
        <v>0.5375</v>
      </c>
      <c r="G23" s="2" t="s">
        <v>58</v>
      </c>
      <c r="H23" s="2" t="s">
        <v>72</v>
      </c>
      <c r="I23" s="2" t="s">
        <v>72</v>
      </c>
      <c r="J23" s="2" t="s">
        <v>72</v>
      </c>
      <c r="K23" s="27" t="s">
        <v>72</v>
      </c>
      <c r="L23" s="2" t="s">
        <v>72</v>
      </c>
      <c r="M23" s="2">
        <v>5</v>
      </c>
      <c r="N23" s="22" t="s">
        <v>206</v>
      </c>
      <c r="O23" s="2" t="s">
        <v>74</v>
      </c>
      <c r="P23" s="2" t="s">
        <v>100</v>
      </c>
      <c r="Q23" s="9">
        <v>2000000</v>
      </c>
      <c r="R23" s="9">
        <v>1600000</v>
      </c>
      <c r="S23" s="11">
        <f t="shared" si="2"/>
        <v>0.8</v>
      </c>
      <c r="T23" s="21"/>
      <c r="U23" s="3" t="s">
        <v>78</v>
      </c>
      <c r="V23" s="4">
        <v>38604</v>
      </c>
    </row>
    <row r="24" spans="1:22" s="3" customFormat="1" ht="45">
      <c r="A24" s="2">
        <f t="shared" si="1"/>
        <v>23</v>
      </c>
      <c r="B24" s="3" t="s">
        <v>41</v>
      </c>
      <c r="C24" s="3" t="s">
        <v>44</v>
      </c>
      <c r="D24" s="3" t="s">
        <v>6</v>
      </c>
      <c r="E24" s="4">
        <v>38509</v>
      </c>
      <c r="F24" s="7">
        <v>0.5256944444444445</v>
      </c>
      <c r="G24" s="2" t="s">
        <v>58</v>
      </c>
      <c r="H24" s="2" t="s">
        <v>72</v>
      </c>
      <c r="I24" s="2" t="s">
        <v>72</v>
      </c>
      <c r="J24" s="2" t="s">
        <v>72</v>
      </c>
      <c r="K24" s="27" t="s">
        <v>72</v>
      </c>
      <c r="L24" s="2" t="s">
        <v>72</v>
      </c>
      <c r="M24" s="2">
        <v>17</v>
      </c>
      <c r="N24" s="22" t="s">
        <v>94</v>
      </c>
      <c r="O24" s="2" t="s">
        <v>92</v>
      </c>
      <c r="P24" s="2" t="s">
        <v>93</v>
      </c>
      <c r="Q24" s="9">
        <v>2000000</v>
      </c>
      <c r="R24" s="9">
        <v>1600000</v>
      </c>
      <c r="S24" s="11">
        <f t="shared" si="2"/>
        <v>0.8</v>
      </c>
      <c r="T24" s="21"/>
      <c r="U24" s="3" t="s">
        <v>78</v>
      </c>
      <c r="V24" s="4">
        <v>38604</v>
      </c>
    </row>
    <row r="25" spans="1:22" s="3" customFormat="1" ht="78.75">
      <c r="A25" s="2">
        <f t="shared" si="1"/>
        <v>24</v>
      </c>
      <c r="B25" s="3" t="s">
        <v>121</v>
      </c>
      <c r="C25" s="3" t="s">
        <v>122</v>
      </c>
      <c r="D25" s="3" t="s">
        <v>6</v>
      </c>
      <c r="E25" s="4">
        <v>38509</v>
      </c>
      <c r="F25" s="7">
        <v>0.47152777777777777</v>
      </c>
      <c r="G25" s="2" t="s">
        <v>58</v>
      </c>
      <c r="H25" s="2" t="s">
        <v>72</v>
      </c>
      <c r="I25" s="2" t="s">
        <v>72</v>
      </c>
      <c r="J25" s="2" t="s">
        <v>73</v>
      </c>
      <c r="K25" s="27" t="s">
        <v>72</v>
      </c>
      <c r="L25" s="2" t="s">
        <v>72</v>
      </c>
      <c r="M25" s="2">
        <v>3</v>
      </c>
      <c r="N25" s="22" t="s">
        <v>207</v>
      </c>
      <c r="O25" s="2" t="s">
        <v>92</v>
      </c>
      <c r="P25" s="2" t="s">
        <v>123</v>
      </c>
      <c r="Q25" s="9">
        <v>1228500</v>
      </c>
      <c r="R25" s="9">
        <v>982800</v>
      </c>
      <c r="S25" s="11">
        <f t="shared" si="2"/>
        <v>0.8</v>
      </c>
      <c r="T25" s="21"/>
      <c r="U25" s="3" t="s">
        <v>78</v>
      </c>
      <c r="V25" s="4">
        <v>38604</v>
      </c>
    </row>
    <row r="26" spans="1:22" s="3" customFormat="1" ht="45">
      <c r="A26" s="2">
        <f t="shared" si="1"/>
        <v>25</v>
      </c>
      <c r="B26" s="3" t="s">
        <v>113</v>
      </c>
      <c r="C26" s="3" t="s">
        <v>27</v>
      </c>
      <c r="D26" s="3" t="s">
        <v>6</v>
      </c>
      <c r="E26" s="4">
        <v>38509</v>
      </c>
      <c r="F26" s="7">
        <v>0.5402777777777777</v>
      </c>
      <c r="G26" s="2" t="s">
        <v>58</v>
      </c>
      <c r="H26" s="2" t="s">
        <v>72</v>
      </c>
      <c r="I26" s="2" t="s">
        <v>72</v>
      </c>
      <c r="J26" s="2" t="s">
        <v>72</v>
      </c>
      <c r="K26" s="27" t="s">
        <v>72</v>
      </c>
      <c r="L26" s="2" t="s">
        <v>72</v>
      </c>
      <c r="M26" s="2">
        <v>5</v>
      </c>
      <c r="N26" s="22" t="s">
        <v>175</v>
      </c>
      <c r="O26" s="2" t="s">
        <v>92</v>
      </c>
      <c r="P26" s="2" t="s">
        <v>112</v>
      </c>
      <c r="Q26" s="9">
        <v>1600000</v>
      </c>
      <c r="R26" s="9">
        <v>1280000</v>
      </c>
      <c r="S26" s="11">
        <f t="shared" si="2"/>
        <v>0.8</v>
      </c>
      <c r="T26" s="21"/>
      <c r="U26" s="3" t="s">
        <v>78</v>
      </c>
      <c r="V26" s="4">
        <v>38604</v>
      </c>
    </row>
    <row r="27" spans="1:22" s="3" customFormat="1" ht="54">
      <c r="A27" s="2">
        <f t="shared" si="1"/>
        <v>26</v>
      </c>
      <c r="B27" s="3" t="s">
        <v>11</v>
      </c>
      <c r="C27" s="3" t="s">
        <v>12</v>
      </c>
      <c r="D27" s="3" t="s">
        <v>6</v>
      </c>
      <c r="E27" s="4">
        <v>38509</v>
      </c>
      <c r="F27" s="7">
        <v>0.545138888888889</v>
      </c>
      <c r="G27" s="2" t="s">
        <v>58</v>
      </c>
      <c r="H27" s="2" t="s">
        <v>72</v>
      </c>
      <c r="I27" s="2" t="s">
        <v>73</v>
      </c>
      <c r="J27" s="2" t="s">
        <v>72</v>
      </c>
      <c r="K27" s="27" t="s">
        <v>72</v>
      </c>
      <c r="L27" s="2" t="s">
        <v>72</v>
      </c>
      <c r="M27" s="2">
        <v>4</v>
      </c>
      <c r="N27" s="22" t="s">
        <v>233</v>
      </c>
      <c r="O27" s="2" t="s">
        <v>92</v>
      </c>
      <c r="P27" s="2" t="s">
        <v>232</v>
      </c>
      <c r="Q27" s="9">
        <v>1250000</v>
      </c>
      <c r="R27" s="9">
        <v>1000000</v>
      </c>
      <c r="S27" s="11">
        <f t="shared" si="2"/>
        <v>0.8</v>
      </c>
      <c r="T27" s="21"/>
      <c r="U27" s="3" t="s">
        <v>78</v>
      </c>
      <c r="V27" s="4">
        <v>38607</v>
      </c>
    </row>
    <row r="28" spans="1:22" s="3" customFormat="1" ht="45">
      <c r="A28" s="2">
        <f t="shared" si="1"/>
        <v>27</v>
      </c>
      <c r="B28" s="3" t="s">
        <v>141</v>
      </c>
      <c r="C28" s="3" t="s">
        <v>12</v>
      </c>
      <c r="D28" s="3" t="s">
        <v>6</v>
      </c>
      <c r="E28" s="4">
        <v>38509</v>
      </c>
      <c r="F28" s="7">
        <v>0.5791666666666667</v>
      </c>
      <c r="G28" s="2" t="s">
        <v>58</v>
      </c>
      <c r="H28" s="2" t="s">
        <v>72</v>
      </c>
      <c r="I28" s="2" t="s">
        <v>72</v>
      </c>
      <c r="J28" s="2" t="s">
        <v>72</v>
      </c>
      <c r="K28" s="27"/>
      <c r="L28" s="2" t="s">
        <v>72</v>
      </c>
      <c r="M28" s="2">
        <v>5</v>
      </c>
      <c r="N28" s="22" t="s">
        <v>194</v>
      </c>
      <c r="O28" s="2" t="s">
        <v>80</v>
      </c>
      <c r="P28" s="2" t="s">
        <v>142</v>
      </c>
      <c r="Q28" s="9">
        <v>2000000</v>
      </c>
      <c r="R28" s="9">
        <v>1600000</v>
      </c>
      <c r="S28" s="11">
        <f t="shared" si="2"/>
        <v>0.8</v>
      </c>
      <c r="T28" s="21"/>
      <c r="U28" s="3" t="s">
        <v>78</v>
      </c>
      <c r="V28" s="4">
        <v>38604</v>
      </c>
    </row>
    <row r="29" spans="1:22" s="3" customFormat="1" ht="33.75">
      <c r="A29" s="2">
        <f t="shared" si="1"/>
        <v>28</v>
      </c>
      <c r="B29" s="3" t="s">
        <v>13</v>
      </c>
      <c r="C29" s="3" t="s">
        <v>14</v>
      </c>
      <c r="D29" s="3" t="s">
        <v>6</v>
      </c>
      <c r="E29" s="4">
        <v>38509</v>
      </c>
      <c r="F29" s="7">
        <v>0.5777777777777778</v>
      </c>
      <c r="G29" s="2" t="s">
        <v>61</v>
      </c>
      <c r="H29" s="2" t="s">
        <v>72</v>
      </c>
      <c r="I29" s="2" t="s">
        <v>72</v>
      </c>
      <c r="J29" s="2" t="s">
        <v>73</v>
      </c>
      <c r="K29" s="27" t="s">
        <v>72</v>
      </c>
      <c r="L29" s="2" t="s">
        <v>72</v>
      </c>
      <c r="M29" s="2">
        <v>3</v>
      </c>
      <c r="N29" s="22" t="s">
        <v>227</v>
      </c>
      <c r="O29" s="2" t="s">
        <v>92</v>
      </c>
      <c r="P29" s="2" t="s">
        <v>226</v>
      </c>
      <c r="Q29" s="9">
        <v>2000000</v>
      </c>
      <c r="R29" s="9">
        <v>1600000</v>
      </c>
      <c r="S29" s="11">
        <f t="shared" si="2"/>
        <v>0.8</v>
      </c>
      <c r="T29" s="21"/>
      <c r="U29" s="3" t="s">
        <v>78</v>
      </c>
      <c r="V29" s="4">
        <v>38604</v>
      </c>
    </row>
    <row r="30" spans="1:22" s="3" customFormat="1" ht="81">
      <c r="A30" s="2">
        <f t="shared" si="1"/>
        <v>29</v>
      </c>
      <c r="B30" s="3" t="s">
        <v>88</v>
      </c>
      <c r="C30" s="3" t="s">
        <v>39</v>
      </c>
      <c r="D30" s="3" t="s">
        <v>6</v>
      </c>
      <c r="E30" s="4">
        <v>38509</v>
      </c>
      <c r="F30" s="7">
        <v>0.579861111111111</v>
      </c>
      <c r="G30" s="2" t="s">
        <v>59</v>
      </c>
      <c r="H30" s="2" t="s">
        <v>72</v>
      </c>
      <c r="I30" s="2" t="s">
        <v>72</v>
      </c>
      <c r="J30" s="2" t="s">
        <v>73</v>
      </c>
      <c r="K30" s="22" t="s">
        <v>89</v>
      </c>
      <c r="L30" s="2" t="s">
        <v>73</v>
      </c>
      <c r="M30" s="2">
        <v>7</v>
      </c>
      <c r="N30" s="22" t="s">
        <v>176</v>
      </c>
      <c r="O30" s="2" t="s">
        <v>80</v>
      </c>
      <c r="P30" s="2" t="s">
        <v>87</v>
      </c>
      <c r="Q30" s="9">
        <v>750000</v>
      </c>
      <c r="R30" s="9">
        <v>600000</v>
      </c>
      <c r="S30" s="11">
        <f t="shared" si="2"/>
        <v>0.8</v>
      </c>
      <c r="T30" s="21" t="s">
        <v>90</v>
      </c>
      <c r="U30" s="3" t="s">
        <v>91</v>
      </c>
      <c r="V30" s="4">
        <v>38604</v>
      </c>
    </row>
    <row r="31" spans="1:22" s="3" customFormat="1" ht="72">
      <c r="A31" s="2">
        <f t="shared" si="1"/>
        <v>30</v>
      </c>
      <c r="B31" s="3" t="s">
        <v>8</v>
      </c>
      <c r="C31" s="3" t="s">
        <v>9</v>
      </c>
      <c r="D31" s="3" t="s">
        <v>6</v>
      </c>
      <c r="E31" s="4">
        <v>38509</v>
      </c>
      <c r="F31" s="7">
        <v>0.5298611111111111</v>
      </c>
      <c r="G31" s="2" t="s">
        <v>59</v>
      </c>
      <c r="H31" s="2" t="s">
        <v>72</v>
      </c>
      <c r="I31" s="2" t="s">
        <v>72</v>
      </c>
      <c r="J31" s="2" t="s">
        <v>72</v>
      </c>
      <c r="K31" s="27" t="s">
        <v>72</v>
      </c>
      <c r="L31" s="2" t="s">
        <v>72</v>
      </c>
      <c r="M31" s="2">
        <v>6</v>
      </c>
      <c r="N31" s="22" t="s">
        <v>177</v>
      </c>
      <c r="O31" s="2" t="s">
        <v>74</v>
      </c>
      <c r="P31" s="2" t="s">
        <v>120</v>
      </c>
      <c r="Q31" s="9">
        <v>2000000</v>
      </c>
      <c r="R31" s="9">
        <v>1600000</v>
      </c>
      <c r="S31" s="11">
        <f t="shared" si="2"/>
        <v>0.8</v>
      </c>
      <c r="T31" s="21"/>
      <c r="U31" s="3" t="s">
        <v>78</v>
      </c>
      <c r="V31" s="4">
        <v>38604</v>
      </c>
    </row>
    <row r="32" spans="1:22" s="3" customFormat="1" ht="72">
      <c r="A32" s="2">
        <f t="shared" si="1"/>
        <v>31</v>
      </c>
      <c r="B32" s="3" t="s">
        <v>8</v>
      </c>
      <c r="C32" s="3" t="s">
        <v>105</v>
      </c>
      <c r="D32" s="3" t="s">
        <v>6</v>
      </c>
      <c r="E32" s="4">
        <v>38509</v>
      </c>
      <c r="F32" s="7">
        <v>0.5277777777777778</v>
      </c>
      <c r="G32" s="2" t="s">
        <v>59</v>
      </c>
      <c r="H32" s="2" t="s">
        <v>72</v>
      </c>
      <c r="I32" s="2" t="s">
        <v>72</v>
      </c>
      <c r="J32" s="2" t="s">
        <v>72</v>
      </c>
      <c r="K32" s="27" t="s">
        <v>72</v>
      </c>
      <c r="L32" s="2" t="s">
        <v>72</v>
      </c>
      <c r="M32" s="2">
        <v>7</v>
      </c>
      <c r="N32" s="22" t="s">
        <v>195</v>
      </c>
      <c r="O32" s="2" t="s">
        <v>92</v>
      </c>
      <c r="P32" s="2" t="s">
        <v>104</v>
      </c>
      <c r="Q32" s="9">
        <v>1700000</v>
      </c>
      <c r="R32" s="9">
        <v>1360000</v>
      </c>
      <c r="S32" s="11">
        <f t="shared" si="2"/>
        <v>0.8</v>
      </c>
      <c r="T32" s="21"/>
      <c r="U32" s="3" t="s">
        <v>78</v>
      </c>
      <c r="V32" s="4">
        <v>38604</v>
      </c>
    </row>
    <row r="33" spans="1:22" s="3" customFormat="1" ht="78.75">
      <c r="A33" s="2">
        <f t="shared" si="1"/>
        <v>32</v>
      </c>
      <c r="B33" s="3" t="s">
        <v>162</v>
      </c>
      <c r="C33" s="3" t="s">
        <v>49</v>
      </c>
      <c r="D33" s="3" t="s">
        <v>6</v>
      </c>
      <c r="E33" s="4">
        <v>38509</v>
      </c>
      <c r="F33" s="7">
        <v>0.4902777777777778</v>
      </c>
      <c r="G33" s="2" t="s">
        <v>59</v>
      </c>
      <c r="H33" s="2" t="s">
        <v>72</v>
      </c>
      <c r="I33" s="2" t="s">
        <v>72</v>
      </c>
      <c r="J33" s="2" t="s">
        <v>72</v>
      </c>
      <c r="K33" s="27" t="s">
        <v>72</v>
      </c>
      <c r="L33" s="2" t="s">
        <v>72</v>
      </c>
      <c r="M33" s="2">
        <v>1</v>
      </c>
      <c r="N33" s="22" t="s">
        <v>196</v>
      </c>
      <c r="O33" s="2" t="s">
        <v>92</v>
      </c>
      <c r="P33" s="2" t="s">
        <v>163</v>
      </c>
      <c r="Q33" s="9">
        <v>527000</v>
      </c>
      <c r="R33" s="9">
        <v>421600</v>
      </c>
      <c r="S33" s="11">
        <f t="shared" si="2"/>
        <v>0.8</v>
      </c>
      <c r="T33" s="21"/>
      <c r="V33" s="4">
        <v>38604</v>
      </c>
    </row>
    <row r="34" spans="1:22" s="3" customFormat="1" ht="99">
      <c r="A34" s="2">
        <f t="shared" si="1"/>
        <v>33</v>
      </c>
      <c r="B34" s="3" t="s">
        <v>221</v>
      </c>
      <c r="C34" s="3" t="s">
        <v>220</v>
      </c>
      <c r="D34" s="3" t="s">
        <v>6</v>
      </c>
      <c r="E34" s="4">
        <v>38506</v>
      </c>
      <c r="F34" s="7">
        <v>0.7208333333333333</v>
      </c>
      <c r="G34" s="2" t="s">
        <v>60</v>
      </c>
      <c r="H34" s="2" t="s">
        <v>72</v>
      </c>
      <c r="I34" s="2" t="s">
        <v>72</v>
      </c>
      <c r="J34" s="2" t="s">
        <v>72</v>
      </c>
      <c r="K34" s="27" t="s">
        <v>72</v>
      </c>
      <c r="L34" s="2" t="s">
        <v>72</v>
      </c>
      <c r="M34" s="2">
        <v>9</v>
      </c>
      <c r="N34" s="22" t="s">
        <v>223</v>
      </c>
      <c r="O34" s="2" t="s">
        <v>74</v>
      </c>
      <c r="P34" s="2" t="s">
        <v>222</v>
      </c>
      <c r="Q34" s="9">
        <v>1989953.6</v>
      </c>
      <c r="R34" s="9">
        <v>1591962.88</v>
      </c>
      <c r="S34" s="11">
        <f t="shared" si="2"/>
        <v>0.7999999999999999</v>
      </c>
      <c r="T34" s="21"/>
      <c r="U34" s="3" t="s">
        <v>78</v>
      </c>
      <c r="V34" s="4">
        <v>38604</v>
      </c>
    </row>
    <row r="35" spans="1:22" s="3" customFormat="1" ht="63">
      <c r="A35" s="2">
        <f t="shared" si="1"/>
        <v>34</v>
      </c>
      <c r="B35" s="3" t="s">
        <v>242</v>
      </c>
      <c r="C35" s="3" t="s">
        <v>20</v>
      </c>
      <c r="D35" s="3" t="s">
        <v>6</v>
      </c>
      <c r="E35" s="4">
        <v>38506</v>
      </c>
      <c r="F35" s="7">
        <v>0.6472222222222223</v>
      </c>
      <c r="G35" s="2" t="s">
        <v>60</v>
      </c>
      <c r="H35" s="2" t="s">
        <v>73</v>
      </c>
      <c r="I35" s="2" t="s">
        <v>73</v>
      </c>
      <c r="J35" s="2" t="s">
        <v>73</v>
      </c>
      <c r="K35" s="27" t="s">
        <v>72</v>
      </c>
      <c r="L35" s="2" t="s">
        <v>73</v>
      </c>
      <c r="M35" s="2">
        <v>5</v>
      </c>
      <c r="N35" s="22" t="s">
        <v>244</v>
      </c>
      <c r="O35" s="2" t="s">
        <v>92</v>
      </c>
      <c r="P35" s="2" t="s">
        <v>243</v>
      </c>
      <c r="Q35" s="9">
        <v>1943865</v>
      </c>
      <c r="R35" s="9">
        <v>1555092</v>
      </c>
      <c r="S35" s="11">
        <f t="shared" si="2"/>
        <v>0.8</v>
      </c>
      <c r="T35" s="21"/>
      <c r="U35" s="3" t="s">
        <v>78</v>
      </c>
      <c r="V35" s="4">
        <v>38607</v>
      </c>
    </row>
    <row r="36" spans="1:22" s="3" customFormat="1" ht="81">
      <c r="A36" s="2">
        <f t="shared" si="1"/>
        <v>35</v>
      </c>
      <c r="B36" s="3" t="s">
        <v>42</v>
      </c>
      <c r="C36" s="3" t="s">
        <v>43</v>
      </c>
      <c r="D36" s="3" t="s">
        <v>6</v>
      </c>
      <c r="E36" s="4">
        <v>38509</v>
      </c>
      <c r="F36" s="7">
        <v>0.5583333333333333</v>
      </c>
      <c r="G36" s="2" t="s">
        <v>60</v>
      </c>
      <c r="H36" s="2" t="s">
        <v>72</v>
      </c>
      <c r="I36" s="2" t="s">
        <v>72</v>
      </c>
      <c r="J36" s="2" t="s">
        <v>72</v>
      </c>
      <c r="K36" s="27" t="s">
        <v>72</v>
      </c>
      <c r="L36" s="2" t="s">
        <v>72</v>
      </c>
      <c r="M36" s="2">
        <v>11</v>
      </c>
      <c r="N36" s="22" t="s">
        <v>231</v>
      </c>
      <c r="O36" s="2" t="s">
        <v>92</v>
      </c>
      <c r="P36" s="2" t="s">
        <v>230</v>
      </c>
      <c r="Q36" s="9">
        <v>2000000</v>
      </c>
      <c r="R36" s="9">
        <v>1600000</v>
      </c>
      <c r="S36" s="11">
        <f t="shared" si="2"/>
        <v>0.8</v>
      </c>
      <c r="T36" s="21"/>
      <c r="U36" s="3" t="s">
        <v>78</v>
      </c>
      <c r="V36" s="4">
        <v>38604</v>
      </c>
    </row>
    <row r="37" spans="1:22" s="3" customFormat="1" ht="72">
      <c r="A37" s="2">
        <f t="shared" si="1"/>
        <v>36</v>
      </c>
      <c r="B37" s="3" t="s">
        <v>53</v>
      </c>
      <c r="C37" s="3" t="s">
        <v>21</v>
      </c>
      <c r="D37" s="3" t="s">
        <v>6</v>
      </c>
      <c r="E37" s="4">
        <v>38507</v>
      </c>
      <c r="F37" s="7">
        <v>0.38958333333333334</v>
      </c>
      <c r="G37" s="2" t="s">
        <v>60</v>
      </c>
      <c r="H37" s="2" t="s">
        <v>72</v>
      </c>
      <c r="I37" s="2" t="s">
        <v>72</v>
      </c>
      <c r="J37" s="2" t="s">
        <v>72</v>
      </c>
      <c r="K37" s="27" t="s">
        <v>72</v>
      </c>
      <c r="L37" s="2" t="s">
        <v>72</v>
      </c>
      <c r="M37" s="2">
        <v>8</v>
      </c>
      <c r="N37" s="22" t="s">
        <v>178</v>
      </c>
      <c r="O37" s="2" t="s">
        <v>80</v>
      </c>
      <c r="P37" s="2" t="s">
        <v>95</v>
      </c>
      <c r="Q37" s="9">
        <v>1982400</v>
      </c>
      <c r="R37" s="9">
        <v>1585920</v>
      </c>
      <c r="S37" s="11">
        <f t="shared" si="2"/>
        <v>0.8</v>
      </c>
      <c r="T37" s="21"/>
      <c r="U37" s="3" t="s">
        <v>78</v>
      </c>
      <c r="V37" s="4">
        <v>38604</v>
      </c>
    </row>
    <row r="38" spans="1:22" s="3" customFormat="1" ht="36">
      <c r="A38" s="2">
        <f t="shared" si="1"/>
        <v>37</v>
      </c>
      <c r="B38" s="3" t="s">
        <v>54</v>
      </c>
      <c r="C38" s="3" t="s">
        <v>129</v>
      </c>
      <c r="D38" s="3" t="s">
        <v>6</v>
      </c>
      <c r="E38" s="4">
        <v>38506</v>
      </c>
      <c r="F38" s="7">
        <v>0.75625</v>
      </c>
      <c r="G38" s="2" t="s">
        <v>60</v>
      </c>
      <c r="H38" s="2" t="s">
        <v>72</v>
      </c>
      <c r="I38" s="2" t="s">
        <v>72</v>
      </c>
      <c r="J38" s="2" t="s">
        <v>73</v>
      </c>
      <c r="K38" s="27" t="s">
        <v>72</v>
      </c>
      <c r="L38" s="2" t="s">
        <v>72</v>
      </c>
      <c r="M38" s="2">
        <v>4</v>
      </c>
      <c r="N38" s="22" t="s">
        <v>179</v>
      </c>
      <c r="O38" s="2" t="s">
        <v>92</v>
      </c>
      <c r="P38" s="2" t="s">
        <v>130</v>
      </c>
      <c r="Q38" s="9">
        <v>1968500</v>
      </c>
      <c r="R38" s="9">
        <v>1574800</v>
      </c>
      <c r="S38" s="11">
        <f t="shared" si="2"/>
        <v>0.8</v>
      </c>
      <c r="T38" s="21"/>
      <c r="U38" s="3" t="s">
        <v>78</v>
      </c>
      <c r="V38" s="4">
        <v>38604</v>
      </c>
    </row>
    <row r="39" spans="1:22" s="3" customFormat="1" ht="153">
      <c r="A39" s="2">
        <f t="shared" si="1"/>
        <v>38</v>
      </c>
      <c r="B39" s="3" t="s">
        <v>33</v>
      </c>
      <c r="C39" s="3" t="s">
        <v>240</v>
      </c>
      <c r="D39" s="3" t="s">
        <v>6</v>
      </c>
      <c r="E39" s="4">
        <v>38509</v>
      </c>
      <c r="F39" s="29">
        <v>0.7104166666666667</v>
      </c>
      <c r="G39" s="2" t="s">
        <v>60</v>
      </c>
      <c r="H39" s="2" t="s">
        <v>72</v>
      </c>
      <c r="I39" s="2" t="s">
        <v>72</v>
      </c>
      <c r="J39" s="2" t="s">
        <v>72</v>
      </c>
      <c r="K39" s="27" t="s">
        <v>72</v>
      </c>
      <c r="L39" s="2" t="s">
        <v>72</v>
      </c>
      <c r="M39" s="2">
        <v>13</v>
      </c>
      <c r="N39" s="22" t="s">
        <v>241</v>
      </c>
      <c r="O39" s="2" t="s">
        <v>92</v>
      </c>
      <c r="P39" s="2" t="s">
        <v>239</v>
      </c>
      <c r="Q39" s="9">
        <v>1800000</v>
      </c>
      <c r="R39" s="9">
        <v>1440000</v>
      </c>
      <c r="S39" s="11">
        <f t="shared" si="2"/>
        <v>0.8</v>
      </c>
      <c r="T39" s="21"/>
      <c r="U39" s="3" t="s">
        <v>78</v>
      </c>
      <c r="V39" s="4">
        <v>38607</v>
      </c>
    </row>
    <row r="40" spans="1:22" s="3" customFormat="1" ht="63">
      <c r="A40" s="2">
        <f t="shared" si="1"/>
        <v>39</v>
      </c>
      <c r="B40" s="3" t="s">
        <v>33</v>
      </c>
      <c r="C40" s="3" t="s">
        <v>21</v>
      </c>
      <c r="D40" s="3" t="s">
        <v>6</v>
      </c>
      <c r="E40" s="4">
        <v>38509</v>
      </c>
      <c r="F40" s="7">
        <v>0.4902777777777778</v>
      </c>
      <c r="G40" s="2" t="s">
        <v>60</v>
      </c>
      <c r="H40" s="2" t="s">
        <v>72</v>
      </c>
      <c r="I40" s="2" t="s">
        <v>72</v>
      </c>
      <c r="J40" s="2" t="s">
        <v>72</v>
      </c>
      <c r="K40" s="27" t="s">
        <v>72</v>
      </c>
      <c r="L40" s="2" t="s">
        <v>73</v>
      </c>
      <c r="M40" s="2">
        <v>6</v>
      </c>
      <c r="N40" s="22" t="s">
        <v>229</v>
      </c>
      <c r="O40" s="2" t="s">
        <v>74</v>
      </c>
      <c r="P40" s="2" t="s">
        <v>228</v>
      </c>
      <c r="Q40" s="9">
        <v>1250954</v>
      </c>
      <c r="R40" s="9">
        <v>1000475</v>
      </c>
      <c r="S40" s="11">
        <f t="shared" si="2"/>
        <v>0.7997696158291991</v>
      </c>
      <c r="T40" s="21"/>
      <c r="U40" s="3" t="s">
        <v>78</v>
      </c>
      <c r="V40" s="4">
        <v>38604</v>
      </c>
    </row>
    <row r="41" spans="1:22" s="3" customFormat="1" ht="54">
      <c r="A41" s="2">
        <f t="shared" si="1"/>
        <v>40</v>
      </c>
      <c r="B41" s="3" t="s">
        <v>33</v>
      </c>
      <c r="C41" s="3" t="s">
        <v>22</v>
      </c>
      <c r="D41" s="3" t="s">
        <v>6</v>
      </c>
      <c r="E41" s="4">
        <v>38509</v>
      </c>
      <c r="F41" s="7">
        <v>0.4152777777777778</v>
      </c>
      <c r="G41" s="2" t="s">
        <v>60</v>
      </c>
      <c r="H41" s="2" t="s">
        <v>72</v>
      </c>
      <c r="I41" s="2" t="s">
        <v>72</v>
      </c>
      <c r="J41" s="2" t="s">
        <v>73</v>
      </c>
      <c r="K41" s="27" t="s">
        <v>72</v>
      </c>
      <c r="L41" s="2" t="s">
        <v>72</v>
      </c>
      <c r="M41" s="2">
        <v>6</v>
      </c>
      <c r="N41" s="22" t="s">
        <v>197</v>
      </c>
      <c r="O41" s="2" t="s">
        <v>80</v>
      </c>
      <c r="P41" s="2" t="s">
        <v>153</v>
      </c>
      <c r="Q41" s="9">
        <v>1999600</v>
      </c>
      <c r="R41" s="9">
        <v>1598600</v>
      </c>
      <c r="S41" s="11">
        <f t="shared" si="2"/>
        <v>0.7994598919783957</v>
      </c>
      <c r="T41" s="21" t="s">
        <v>154</v>
      </c>
      <c r="U41" s="3" t="s">
        <v>78</v>
      </c>
      <c r="V41" s="4">
        <v>38604</v>
      </c>
    </row>
    <row r="42" spans="1:22" s="3" customFormat="1" ht="45">
      <c r="A42" s="2">
        <f t="shared" si="1"/>
        <v>41</v>
      </c>
      <c r="B42" s="3" t="s">
        <v>51</v>
      </c>
      <c r="C42" s="3" t="s">
        <v>22</v>
      </c>
      <c r="D42" s="3" t="s">
        <v>6</v>
      </c>
      <c r="E42" s="4">
        <v>38509</v>
      </c>
      <c r="F42" s="7">
        <v>0.525</v>
      </c>
      <c r="G42" s="2" t="s">
        <v>60</v>
      </c>
      <c r="H42" s="2" t="s">
        <v>72</v>
      </c>
      <c r="I42" s="2" t="s">
        <v>72</v>
      </c>
      <c r="J42" s="2" t="s">
        <v>72</v>
      </c>
      <c r="K42" s="27" t="s">
        <v>72</v>
      </c>
      <c r="L42" s="2" t="s">
        <v>72</v>
      </c>
      <c r="M42" s="2">
        <v>1</v>
      </c>
      <c r="N42" s="22" t="s">
        <v>198</v>
      </c>
      <c r="O42" s="2" t="s">
        <v>92</v>
      </c>
      <c r="P42" s="2" t="s">
        <v>155</v>
      </c>
      <c r="Q42" s="9">
        <v>2000000</v>
      </c>
      <c r="R42" s="9">
        <v>1600000</v>
      </c>
      <c r="S42" s="11">
        <f t="shared" si="2"/>
        <v>0.8</v>
      </c>
      <c r="T42" s="21" t="s">
        <v>156</v>
      </c>
      <c r="U42" s="3" t="s">
        <v>78</v>
      </c>
      <c r="V42" s="4">
        <v>38604</v>
      </c>
    </row>
    <row r="43" spans="1:22" s="3" customFormat="1" ht="67.5">
      <c r="A43" s="2">
        <f t="shared" si="1"/>
        <v>42</v>
      </c>
      <c r="B43" s="3" t="s">
        <v>23</v>
      </c>
      <c r="C43" s="3" t="s">
        <v>21</v>
      </c>
      <c r="D43" s="3" t="s">
        <v>6</v>
      </c>
      <c r="E43" s="4">
        <v>38507</v>
      </c>
      <c r="F43" s="7">
        <v>0.43402777777777773</v>
      </c>
      <c r="G43" s="2" t="s">
        <v>60</v>
      </c>
      <c r="H43" s="2" t="s">
        <v>72</v>
      </c>
      <c r="I43" s="2" t="s">
        <v>72</v>
      </c>
      <c r="J43" s="2" t="s">
        <v>72</v>
      </c>
      <c r="K43" s="27" t="s">
        <v>72</v>
      </c>
      <c r="L43" s="2" t="s">
        <v>72</v>
      </c>
      <c r="M43" s="2">
        <v>4</v>
      </c>
      <c r="N43" s="22" t="s">
        <v>180</v>
      </c>
      <c r="O43" s="2" t="s">
        <v>74</v>
      </c>
      <c r="P43" s="2" t="s">
        <v>77</v>
      </c>
      <c r="Q43" s="9">
        <v>2000000</v>
      </c>
      <c r="R43" s="9">
        <v>1600000</v>
      </c>
      <c r="S43" s="11">
        <f t="shared" si="2"/>
        <v>0.8</v>
      </c>
      <c r="T43" s="21"/>
      <c r="U43" s="3" t="s">
        <v>78</v>
      </c>
      <c r="V43" s="4">
        <v>38604</v>
      </c>
    </row>
    <row r="44" spans="1:22" s="3" customFormat="1" ht="45">
      <c r="A44" s="2">
        <f t="shared" si="1"/>
        <v>43</v>
      </c>
      <c r="B44" s="3" t="s">
        <v>34</v>
      </c>
      <c r="C44" s="3" t="s">
        <v>21</v>
      </c>
      <c r="D44" s="3" t="s">
        <v>35</v>
      </c>
      <c r="E44" s="4">
        <v>38509</v>
      </c>
      <c r="F44" s="7">
        <v>0.5701388888888889</v>
      </c>
      <c r="G44" s="2" t="s">
        <v>60</v>
      </c>
      <c r="H44" s="2" t="s">
        <v>73</v>
      </c>
      <c r="I44" s="2" t="s">
        <v>72</v>
      </c>
      <c r="J44" s="2" t="s">
        <v>114</v>
      </c>
      <c r="K44" s="27" t="s">
        <v>72</v>
      </c>
      <c r="L44" s="2" t="s">
        <v>72</v>
      </c>
      <c r="M44" s="2">
        <v>2</v>
      </c>
      <c r="N44" s="22" t="s">
        <v>181</v>
      </c>
      <c r="O44" s="2" t="s">
        <v>80</v>
      </c>
      <c r="P44" s="2" t="s">
        <v>115</v>
      </c>
      <c r="Q44" s="9">
        <v>700000</v>
      </c>
      <c r="R44" s="9">
        <v>560000</v>
      </c>
      <c r="S44" s="11">
        <f t="shared" si="2"/>
        <v>0.8</v>
      </c>
      <c r="T44" s="21"/>
      <c r="U44" s="3" t="s">
        <v>78</v>
      </c>
      <c r="V44" s="4">
        <v>38604</v>
      </c>
    </row>
    <row r="45" spans="1:22" s="3" customFormat="1" ht="198">
      <c r="A45" s="2">
        <f t="shared" si="1"/>
        <v>44</v>
      </c>
      <c r="B45" s="14" t="s">
        <v>245</v>
      </c>
      <c r="C45" s="3" t="s">
        <v>248</v>
      </c>
      <c r="D45" s="3" t="s">
        <v>6</v>
      </c>
      <c r="E45" s="4">
        <v>38509</v>
      </c>
      <c r="F45" s="7">
        <v>0.4902777777777778</v>
      </c>
      <c r="G45" s="2" t="s">
        <v>58</v>
      </c>
      <c r="H45" s="2" t="s">
        <v>73</v>
      </c>
      <c r="I45" s="2" t="s">
        <v>73</v>
      </c>
      <c r="J45" s="2" t="s">
        <v>73</v>
      </c>
      <c r="K45" s="27" t="s">
        <v>72</v>
      </c>
      <c r="L45" s="2" t="s">
        <v>73</v>
      </c>
      <c r="M45" s="2">
        <v>17</v>
      </c>
      <c r="N45" s="22" t="s">
        <v>247</v>
      </c>
      <c r="O45" s="2" t="s">
        <v>74</v>
      </c>
      <c r="P45" s="2" t="s">
        <v>246</v>
      </c>
      <c r="Q45" s="9">
        <v>1984900</v>
      </c>
      <c r="R45" s="9">
        <v>1587900</v>
      </c>
      <c r="S45" s="11">
        <f t="shared" si="2"/>
        <v>0.7999899239256386</v>
      </c>
      <c r="T45" s="21"/>
      <c r="U45" s="3" t="s">
        <v>78</v>
      </c>
      <c r="V45" s="4">
        <v>38607</v>
      </c>
    </row>
    <row r="46" spans="1:22" s="3" customFormat="1" ht="56.25">
      <c r="A46" s="2">
        <f t="shared" si="1"/>
        <v>45</v>
      </c>
      <c r="B46" s="3" t="s">
        <v>85</v>
      </c>
      <c r="C46" s="3" t="s">
        <v>40</v>
      </c>
      <c r="D46" s="3" t="s">
        <v>6</v>
      </c>
      <c r="E46" s="4">
        <v>38509</v>
      </c>
      <c r="F46" s="2" t="s">
        <v>26</v>
      </c>
      <c r="G46" s="2" t="s">
        <v>83</v>
      </c>
      <c r="H46" s="2" t="s">
        <v>72</v>
      </c>
      <c r="I46" s="2" t="s">
        <v>72</v>
      </c>
      <c r="J46" s="2" t="s">
        <v>72</v>
      </c>
      <c r="K46" s="27" t="s">
        <v>72</v>
      </c>
      <c r="L46" s="2" t="s">
        <v>72</v>
      </c>
      <c r="M46" s="2">
        <v>5</v>
      </c>
      <c r="N46" s="22" t="s">
        <v>182</v>
      </c>
      <c r="O46" s="2" t="s">
        <v>74</v>
      </c>
      <c r="P46" s="2" t="s">
        <v>84</v>
      </c>
      <c r="Q46" s="9">
        <v>1996000</v>
      </c>
      <c r="R46" s="9">
        <v>1596800</v>
      </c>
      <c r="S46" s="11">
        <f t="shared" si="2"/>
        <v>0.8</v>
      </c>
      <c r="T46" s="21" t="s">
        <v>86</v>
      </c>
      <c r="U46" s="3" t="s">
        <v>78</v>
      </c>
      <c r="V46" s="4">
        <v>38604</v>
      </c>
    </row>
    <row r="47" spans="1:22" s="3" customFormat="1" ht="117">
      <c r="A47" s="2">
        <f t="shared" si="1"/>
        <v>46</v>
      </c>
      <c r="B47" s="3" t="s">
        <v>166</v>
      </c>
      <c r="C47" s="3" t="s">
        <v>50</v>
      </c>
      <c r="D47" s="3" t="s">
        <v>6</v>
      </c>
      <c r="E47" s="4">
        <v>38509</v>
      </c>
      <c r="F47" s="7">
        <v>0.5347222222222222</v>
      </c>
      <c r="G47" s="2" t="s">
        <v>83</v>
      </c>
      <c r="H47" s="2" t="s">
        <v>72</v>
      </c>
      <c r="I47" s="2" t="s">
        <v>72</v>
      </c>
      <c r="J47" s="2" t="s">
        <v>72</v>
      </c>
      <c r="K47" s="22" t="s">
        <v>168</v>
      </c>
      <c r="L47" s="2" t="s">
        <v>72</v>
      </c>
      <c r="M47" s="2">
        <v>5</v>
      </c>
      <c r="N47" s="22" t="s">
        <v>208</v>
      </c>
      <c r="O47" s="2" t="s">
        <v>92</v>
      </c>
      <c r="P47" s="2" t="s">
        <v>167</v>
      </c>
      <c r="Q47" s="9">
        <v>797400</v>
      </c>
      <c r="R47" s="9">
        <v>637920</v>
      </c>
      <c r="S47" s="11">
        <f t="shared" si="2"/>
        <v>0.8</v>
      </c>
      <c r="T47" s="21" t="s">
        <v>169</v>
      </c>
      <c r="U47" s="3" t="s">
        <v>78</v>
      </c>
      <c r="V47" s="4">
        <v>38604</v>
      </c>
    </row>
    <row r="48" spans="1:22" s="3" customFormat="1" ht="78.75">
      <c r="A48" s="2">
        <f t="shared" si="1"/>
        <v>47</v>
      </c>
      <c r="B48" s="3" t="s">
        <v>138</v>
      </c>
      <c r="C48" s="3" t="s">
        <v>16</v>
      </c>
      <c r="D48" s="3" t="s">
        <v>17</v>
      </c>
      <c r="E48" s="4">
        <v>38509</v>
      </c>
      <c r="F48" s="7">
        <v>0.43402777777777773</v>
      </c>
      <c r="G48" s="2" t="s">
        <v>161</v>
      </c>
      <c r="H48" s="2" t="s">
        <v>72</v>
      </c>
      <c r="I48" s="2" t="s">
        <v>72</v>
      </c>
      <c r="J48" s="2" t="s">
        <v>72</v>
      </c>
      <c r="K48" s="27" t="s">
        <v>72</v>
      </c>
      <c r="L48" s="2" t="s">
        <v>72</v>
      </c>
      <c r="M48" s="2">
        <v>2</v>
      </c>
      <c r="N48" s="22" t="s">
        <v>250</v>
      </c>
      <c r="O48" s="2" t="s">
        <v>80</v>
      </c>
      <c r="P48" s="2" t="s">
        <v>249</v>
      </c>
      <c r="Q48" s="9">
        <v>2000000</v>
      </c>
      <c r="R48" s="9">
        <v>1600000</v>
      </c>
      <c r="S48" s="11">
        <f t="shared" si="2"/>
        <v>0.8</v>
      </c>
      <c r="T48" s="21"/>
      <c r="U48" s="3" t="s">
        <v>91</v>
      </c>
      <c r="V48" s="4">
        <v>38607</v>
      </c>
    </row>
    <row r="49" spans="1:22" s="3" customFormat="1" ht="56.25">
      <c r="A49" s="2">
        <f t="shared" si="1"/>
        <v>48</v>
      </c>
      <c r="B49" s="3" t="s">
        <v>56</v>
      </c>
      <c r="C49" s="3" t="s">
        <v>57</v>
      </c>
      <c r="D49" s="3" t="s">
        <v>6</v>
      </c>
      <c r="E49" s="4">
        <v>38509</v>
      </c>
      <c r="F49" s="7">
        <v>0.5597222222222222</v>
      </c>
      <c r="G49" s="2" t="s">
        <v>83</v>
      </c>
      <c r="H49" s="2" t="s">
        <v>72</v>
      </c>
      <c r="I49" s="2" t="s">
        <v>73</v>
      </c>
      <c r="J49" s="2" t="s">
        <v>72</v>
      </c>
      <c r="K49" s="27" t="s">
        <v>72</v>
      </c>
      <c r="L49" s="2" t="s">
        <v>72</v>
      </c>
      <c r="M49" s="2">
        <v>4</v>
      </c>
      <c r="N49" s="22" t="s">
        <v>238</v>
      </c>
      <c r="O49" s="2" t="s">
        <v>92</v>
      </c>
      <c r="P49" s="2" t="s">
        <v>237</v>
      </c>
      <c r="Q49" s="9">
        <v>590240</v>
      </c>
      <c r="R49" s="9">
        <v>472199</v>
      </c>
      <c r="S49" s="11">
        <f t="shared" si="2"/>
        <v>0.8000118595825427</v>
      </c>
      <c r="T49" s="21"/>
      <c r="U49" s="3" t="s">
        <v>91</v>
      </c>
      <c r="V49" s="4">
        <v>38607</v>
      </c>
    </row>
    <row r="50" spans="1:22" s="3" customFormat="1" ht="90">
      <c r="A50" s="2">
        <f t="shared" si="1"/>
        <v>49</v>
      </c>
      <c r="B50" s="3" t="s">
        <v>30</v>
      </c>
      <c r="C50" s="3" t="s">
        <v>31</v>
      </c>
      <c r="D50" s="3" t="s">
        <v>6</v>
      </c>
      <c r="E50" s="4">
        <v>38509</v>
      </c>
      <c r="F50" s="7">
        <v>0.58125</v>
      </c>
      <c r="G50" s="2" t="s">
        <v>217</v>
      </c>
      <c r="H50" s="2" t="s">
        <v>72</v>
      </c>
      <c r="I50" s="2" t="s">
        <v>73</v>
      </c>
      <c r="J50" s="2" t="s">
        <v>73</v>
      </c>
      <c r="K50" s="27" t="s">
        <v>72</v>
      </c>
      <c r="L50" s="2" t="s">
        <v>73</v>
      </c>
      <c r="M50" s="2">
        <v>4</v>
      </c>
      <c r="N50" s="22" t="s">
        <v>235</v>
      </c>
      <c r="O50" s="2" t="s">
        <v>74</v>
      </c>
      <c r="P50" s="2" t="s">
        <v>234</v>
      </c>
      <c r="Q50" s="9">
        <v>1110000</v>
      </c>
      <c r="R50" s="9">
        <v>777000</v>
      </c>
      <c r="S50" s="11">
        <f t="shared" si="2"/>
        <v>0.7</v>
      </c>
      <c r="T50" s="21"/>
      <c r="U50" s="3" t="s">
        <v>78</v>
      </c>
      <c r="V50" s="4">
        <v>38604</v>
      </c>
    </row>
    <row r="51" spans="1:22" s="3" customFormat="1" ht="56.25">
      <c r="A51" s="2">
        <f t="shared" si="1"/>
        <v>50</v>
      </c>
      <c r="B51" s="3" t="s">
        <v>117</v>
      </c>
      <c r="C51" s="3" t="s">
        <v>38</v>
      </c>
      <c r="D51" s="3" t="s">
        <v>6</v>
      </c>
      <c r="E51" s="4">
        <v>38509</v>
      </c>
      <c r="F51" s="7">
        <v>0.5680555555555555</v>
      </c>
      <c r="G51" s="2" t="s">
        <v>83</v>
      </c>
      <c r="H51" s="2" t="s">
        <v>72</v>
      </c>
      <c r="I51" s="2" t="s">
        <v>72</v>
      </c>
      <c r="J51" s="2" t="s">
        <v>72</v>
      </c>
      <c r="K51" s="27" t="s">
        <v>72</v>
      </c>
      <c r="L51" s="2" t="s">
        <v>72</v>
      </c>
      <c r="M51" s="2">
        <v>3</v>
      </c>
      <c r="N51" s="22" t="s">
        <v>199</v>
      </c>
      <c r="O51" s="2" t="s">
        <v>80</v>
      </c>
      <c r="P51" s="2" t="s">
        <v>116</v>
      </c>
      <c r="Q51" s="9">
        <v>2000000</v>
      </c>
      <c r="R51" s="9">
        <v>1600000</v>
      </c>
      <c r="S51" s="11">
        <f t="shared" si="2"/>
        <v>0.8</v>
      </c>
      <c r="T51" s="21" t="s">
        <v>118</v>
      </c>
      <c r="U51" s="3" t="s">
        <v>78</v>
      </c>
      <c r="V51" s="4">
        <v>38604</v>
      </c>
    </row>
    <row r="52" spans="1:22" s="16" customFormat="1" ht="216">
      <c r="A52" s="15">
        <f t="shared" si="1"/>
        <v>51</v>
      </c>
      <c r="B52" s="16" t="s">
        <v>28</v>
      </c>
      <c r="C52" s="16" t="s">
        <v>29</v>
      </c>
      <c r="D52" s="16" t="s">
        <v>6</v>
      </c>
      <c r="E52" s="17">
        <v>38509</v>
      </c>
      <c r="F52" s="18">
        <v>0.4847222222222222</v>
      </c>
      <c r="G52" s="15" t="s">
        <v>170</v>
      </c>
      <c r="H52" s="15" t="s">
        <v>72</v>
      </c>
      <c r="I52" s="15" t="s">
        <v>72</v>
      </c>
      <c r="J52" s="15" t="s">
        <v>72</v>
      </c>
      <c r="K52" s="25" t="s">
        <v>211</v>
      </c>
      <c r="L52" s="15" t="s">
        <v>72</v>
      </c>
      <c r="M52" s="15">
        <v>7</v>
      </c>
      <c r="N52" s="25" t="s">
        <v>200</v>
      </c>
      <c r="O52" s="15" t="s">
        <v>172</v>
      </c>
      <c r="P52" s="15" t="s">
        <v>171</v>
      </c>
      <c r="Q52" s="19">
        <v>862611.6</v>
      </c>
      <c r="R52" s="19">
        <v>690089.28</v>
      </c>
      <c r="S52" s="20">
        <f t="shared" si="2"/>
        <v>0.8</v>
      </c>
      <c r="T52" s="23" t="s">
        <v>236</v>
      </c>
      <c r="U52" s="16" t="s">
        <v>91</v>
      </c>
      <c r="V52" s="4">
        <v>38607</v>
      </c>
    </row>
    <row r="53" spans="1:22" s="3" customFormat="1" ht="72">
      <c r="A53" s="2">
        <f t="shared" si="1"/>
        <v>52</v>
      </c>
      <c r="B53" s="3" t="s">
        <v>28</v>
      </c>
      <c r="C53" s="3" t="s">
        <v>29</v>
      </c>
      <c r="D53" s="3" t="s">
        <v>6</v>
      </c>
      <c r="E53" s="4">
        <v>38509</v>
      </c>
      <c r="F53" s="7">
        <v>0.4840277777777778</v>
      </c>
      <c r="G53" s="2" t="s">
        <v>170</v>
      </c>
      <c r="H53" s="2" t="s">
        <v>72</v>
      </c>
      <c r="I53" s="2" t="s">
        <v>72</v>
      </c>
      <c r="J53" s="2" t="s">
        <v>72</v>
      </c>
      <c r="K53" s="27" t="s">
        <v>72</v>
      </c>
      <c r="L53" s="2" t="s">
        <v>72</v>
      </c>
      <c r="M53" s="2">
        <v>7</v>
      </c>
      <c r="N53" s="25" t="s">
        <v>200</v>
      </c>
      <c r="O53" s="2" t="s">
        <v>92</v>
      </c>
      <c r="P53" s="2" t="s">
        <v>209</v>
      </c>
      <c r="Q53" s="9">
        <v>778612</v>
      </c>
      <c r="R53" s="9">
        <v>622889.6</v>
      </c>
      <c r="S53" s="11">
        <f t="shared" si="2"/>
        <v>0.7999999999999999</v>
      </c>
      <c r="T53" s="21" t="s">
        <v>210</v>
      </c>
      <c r="U53" s="3" t="s">
        <v>78</v>
      </c>
      <c r="V53" s="4">
        <v>38604</v>
      </c>
    </row>
    <row r="54" spans="1:22" s="3" customFormat="1" ht="81">
      <c r="A54" s="2">
        <f t="shared" si="1"/>
        <v>53</v>
      </c>
      <c r="B54" s="3" t="s">
        <v>32</v>
      </c>
      <c r="C54" s="3" t="s">
        <v>158</v>
      </c>
      <c r="D54" s="3" t="s">
        <v>6</v>
      </c>
      <c r="E54" s="4">
        <v>38509</v>
      </c>
      <c r="F54" s="7">
        <v>0.5361111111111111</v>
      </c>
      <c r="G54" s="2" t="s">
        <v>83</v>
      </c>
      <c r="H54" s="2" t="s">
        <v>72</v>
      </c>
      <c r="I54" s="2" t="s">
        <v>72</v>
      </c>
      <c r="J54" s="2" t="s">
        <v>72</v>
      </c>
      <c r="K54" s="27" t="s">
        <v>72</v>
      </c>
      <c r="L54" s="2" t="s">
        <v>72</v>
      </c>
      <c r="M54" s="2">
        <v>3</v>
      </c>
      <c r="N54" s="22" t="s">
        <v>216</v>
      </c>
      <c r="O54" s="2" t="s">
        <v>92</v>
      </c>
      <c r="P54" s="2" t="s">
        <v>215</v>
      </c>
      <c r="Q54" s="9">
        <v>300000</v>
      </c>
      <c r="R54" s="9">
        <v>240000</v>
      </c>
      <c r="S54" s="11">
        <f t="shared" si="2"/>
        <v>0.8</v>
      </c>
      <c r="T54" s="21" t="s">
        <v>160</v>
      </c>
      <c r="U54" s="3" t="s">
        <v>91</v>
      </c>
      <c r="V54" s="4">
        <v>38604</v>
      </c>
    </row>
    <row r="55" spans="1:22" s="3" customFormat="1" ht="81">
      <c r="A55" s="2">
        <f t="shared" si="1"/>
        <v>54</v>
      </c>
      <c r="B55" s="3" t="s">
        <v>32</v>
      </c>
      <c r="C55" s="3" t="s">
        <v>158</v>
      </c>
      <c r="D55" s="3" t="s">
        <v>6</v>
      </c>
      <c r="E55" s="4">
        <v>38509</v>
      </c>
      <c r="F55" s="7">
        <v>0.5354166666666667</v>
      </c>
      <c r="G55" s="2" t="s">
        <v>83</v>
      </c>
      <c r="H55" s="2" t="s">
        <v>72</v>
      </c>
      <c r="I55" s="2" t="s">
        <v>72</v>
      </c>
      <c r="J55" s="2" t="s">
        <v>72</v>
      </c>
      <c r="K55" s="22" t="s">
        <v>159</v>
      </c>
      <c r="L55" s="2" t="s">
        <v>72</v>
      </c>
      <c r="M55" s="2">
        <v>2</v>
      </c>
      <c r="N55" s="22" t="s">
        <v>201</v>
      </c>
      <c r="O55" s="2" t="s">
        <v>92</v>
      </c>
      <c r="P55" s="2" t="s">
        <v>157</v>
      </c>
      <c r="Q55" s="9">
        <v>650000</v>
      </c>
      <c r="R55" s="9">
        <v>520000</v>
      </c>
      <c r="S55" s="11">
        <f t="shared" si="2"/>
        <v>0.8</v>
      </c>
      <c r="T55" s="21" t="s">
        <v>160</v>
      </c>
      <c r="U55" s="3" t="s">
        <v>91</v>
      </c>
      <c r="V55" s="4">
        <v>38604</v>
      </c>
    </row>
    <row r="56" spans="1:20" s="43" customFormat="1" ht="11.25">
      <c r="A56" s="39"/>
      <c r="F56" s="39"/>
      <c r="G56" s="39"/>
      <c r="H56" s="39"/>
      <c r="I56" s="39"/>
      <c r="J56" s="39"/>
      <c r="K56" s="44"/>
      <c r="L56" s="39"/>
      <c r="M56" s="39"/>
      <c r="N56" s="38" t="s">
        <v>252</v>
      </c>
      <c r="O56" s="39"/>
      <c r="P56" s="39"/>
      <c r="Q56" s="40">
        <f>SUM(Q2:Q55)</f>
        <v>77610181.4</v>
      </c>
      <c r="R56" s="40">
        <f>SUM(R2:R55)</f>
        <v>61891109.92</v>
      </c>
      <c r="S56" s="45"/>
      <c r="T56" s="46"/>
    </row>
    <row r="57" ht="11.25">
      <c r="S57" s="12"/>
    </row>
    <row r="58" spans="1:20" s="31" customFormat="1" ht="11.25">
      <c r="A58" s="30"/>
      <c r="F58" s="30"/>
      <c r="G58" s="30"/>
      <c r="H58" s="30"/>
      <c r="I58" s="30"/>
      <c r="J58" s="30"/>
      <c r="K58" s="32"/>
      <c r="L58" s="30"/>
      <c r="M58" s="30"/>
      <c r="N58" s="33"/>
      <c r="O58" s="30"/>
      <c r="P58" s="30"/>
      <c r="Q58" s="34"/>
      <c r="R58" s="34"/>
      <c r="S58" s="35"/>
      <c r="T58" s="36"/>
    </row>
    <row r="59" spans="12:19" ht="11.25">
      <c r="L59" s="48" t="s">
        <v>253</v>
      </c>
      <c r="M59" s="48"/>
      <c r="N59" s="48"/>
      <c r="O59" s="48"/>
      <c r="P59" s="48"/>
      <c r="Q59" s="37" t="s">
        <v>254</v>
      </c>
      <c r="R59" s="37" t="s">
        <v>255</v>
      </c>
      <c r="S59" s="12"/>
    </row>
    <row r="60" spans="15:19" ht="11.25">
      <c r="O60" s="38" t="s">
        <v>92</v>
      </c>
      <c r="P60" s="5">
        <v>25</v>
      </c>
      <c r="Q60" s="10">
        <v>34560808.26</v>
      </c>
      <c r="R60" s="10">
        <v>27648647.61</v>
      </c>
      <c r="S60" s="12"/>
    </row>
    <row r="61" spans="15:19" ht="11.25">
      <c r="O61" s="38" t="s">
        <v>80</v>
      </c>
      <c r="P61" s="5">
        <v>14</v>
      </c>
      <c r="Q61" s="10">
        <v>18175860</v>
      </c>
      <c r="R61" s="10">
        <v>14454960</v>
      </c>
      <c r="S61" s="12"/>
    </row>
    <row r="62" spans="15:19" ht="11.25">
      <c r="O62" s="38" t="s">
        <v>74</v>
      </c>
      <c r="P62" s="5">
        <v>14</v>
      </c>
      <c r="Q62" s="10">
        <v>24010901.54</v>
      </c>
      <c r="R62" s="10">
        <v>19097413.03</v>
      </c>
      <c r="S62" s="12"/>
    </row>
    <row r="63" spans="15:19" ht="11.25">
      <c r="O63" s="38" t="s">
        <v>256</v>
      </c>
      <c r="P63" s="5">
        <v>1</v>
      </c>
      <c r="Q63" s="10">
        <v>862611.6</v>
      </c>
      <c r="R63" s="10">
        <v>690089.28</v>
      </c>
      <c r="S63" s="12"/>
    </row>
    <row r="64" spans="15:19" ht="18.75">
      <c r="O64" s="38" t="s">
        <v>251</v>
      </c>
      <c r="P64" s="39">
        <f>SUBTOTAL(9,P60:P63)</f>
        <v>54</v>
      </c>
      <c r="Q64" s="40">
        <f>SUM(Q60:Q63)</f>
        <v>77610181.39999999</v>
      </c>
      <c r="R64" s="40">
        <f>SUM(R60:R63)</f>
        <v>61891109.92</v>
      </c>
      <c r="S64" s="12"/>
    </row>
    <row r="65" spans="15:19" ht="11.25">
      <c r="O65" s="26"/>
      <c r="S65" s="12"/>
    </row>
    <row r="66" spans="15:19" ht="33.75">
      <c r="O66" s="26"/>
      <c r="Q66" s="5" t="s">
        <v>257</v>
      </c>
      <c r="R66" s="37" t="s">
        <v>258</v>
      </c>
      <c r="S66" s="12"/>
    </row>
    <row r="67" spans="15:19" ht="11.25">
      <c r="O67" s="38" t="s">
        <v>92</v>
      </c>
      <c r="P67" s="5">
        <v>25</v>
      </c>
      <c r="Q67" s="10">
        <f>Q60/P60</f>
        <v>1382432.3303999999</v>
      </c>
      <c r="R67" s="10">
        <f>R60/P60</f>
        <v>1105945.9043999999</v>
      </c>
      <c r="S67" s="12"/>
    </row>
    <row r="68" spans="15:19" ht="11.25">
      <c r="O68" s="38" t="s">
        <v>80</v>
      </c>
      <c r="P68" s="5">
        <v>14</v>
      </c>
      <c r="Q68" s="10">
        <f>Q61/P61</f>
        <v>1298275.7142857143</v>
      </c>
      <c r="R68" s="10">
        <f>R61/P61</f>
        <v>1032497.1428571428</v>
      </c>
      <c r="S68" s="12"/>
    </row>
    <row r="69" spans="15:19" ht="11.25">
      <c r="O69" s="41" t="s">
        <v>74</v>
      </c>
      <c r="P69" s="5">
        <v>14</v>
      </c>
      <c r="Q69" s="10">
        <f>Q62/P62</f>
        <v>1715064.3957142856</v>
      </c>
      <c r="R69" s="10">
        <f>R62/P62</f>
        <v>1364100.9307142857</v>
      </c>
      <c r="S69" s="12"/>
    </row>
    <row r="70" ht="11.25">
      <c r="S70" s="12"/>
    </row>
    <row r="71" ht="11.25">
      <c r="S71" s="12"/>
    </row>
    <row r="72" spans="11:19" ht="11.25">
      <c r="K72" s="47" t="s">
        <v>260</v>
      </c>
      <c r="L72" s="47"/>
      <c r="M72" s="47"/>
      <c r="N72" s="47"/>
      <c r="O72" s="47"/>
      <c r="P72" s="42" t="s">
        <v>261</v>
      </c>
      <c r="Q72" s="37" t="s">
        <v>254</v>
      </c>
      <c r="R72" s="37" t="s">
        <v>255</v>
      </c>
      <c r="S72" s="12"/>
    </row>
    <row r="73" spans="14:19" ht="11.25">
      <c r="N73" s="47" t="s">
        <v>58</v>
      </c>
      <c r="O73" s="47"/>
      <c r="P73" s="5">
        <v>28</v>
      </c>
      <c r="Q73" s="10">
        <v>39913045.2</v>
      </c>
      <c r="R73" s="10">
        <v>31845762.16</v>
      </c>
      <c r="S73" s="12"/>
    </row>
    <row r="74" spans="1:20" s="31" customFormat="1" ht="11.25">
      <c r="A74" s="30"/>
      <c r="F74" s="30"/>
      <c r="G74" s="30"/>
      <c r="H74" s="30"/>
      <c r="I74" s="30"/>
      <c r="J74" s="30"/>
      <c r="K74" s="32"/>
      <c r="L74" s="30"/>
      <c r="M74" s="30"/>
      <c r="N74" s="50" t="s">
        <v>61</v>
      </c>
      <c r="O74" s="50"/>
      <c r="P74" s="30">
        <v>1</v>
      </c>
      <c r="Q74" s="34">
        <f>Q29</f>
        <v>2000000</v>
      </c>
      <c r="R74" s="34">
        <f>R29</f>
        <v>1600000</v>
      </c>
      <c r="S74" s="35"/>
      <c r="T74" s="36"/>
    </row>
    <row r="75" spans="14:19" ht="11.25">
      <c r="N75" s="47" t="s">
        <v>161</v>
      </c>
      <c r="O75" s="47"/>
      <c r="P75" s="5">
        <v>1</v>
      </c>
      <c r="Q75" s="10">
        <f>Q48</f>
        <v>2000000</v>
      </c>
      <c r="R75" s="10">
        <f>R48</f>
        <v>1600000</v>
      </c>
      <c r="S75" s="12"/>
    </row>
    <row r="76" spans="14:19" ht="11.25">
      <c r="N76" s="47" t="s">
        <v>59</v>
      </c>
      <c r="O76" s="47"/>
      <c r="P76" s="5">
        <v>4</v>
      </c>
      <c r="Q76" s="10">
        <v>4977000</v>
      </c>
      <c r="R76" s="10">
        <v>3981600</v>
      </c>
      <c r="S76" s="12"/>
    </row>
    <row r="77" spans="14:19" ht="11.25">
      <c r="N77" s="47" t="s">
        <v>60</v>
      </c>
      <c r="O77" s="47"/>
      <c r="P77" s="5">
        <v>11</v>
      </c>
      <c r="Q77" s="10">
        <v>19635272.6</v>
      </c>
      <c r="R77" s="10">
        <v>15706849.879999999</v>
      </c>
      <c r="S77" s="12"/>
    </row>
    <row r="78" spans="14:19" ht="11.25">
      <c r="N78" s="47" t="s">
        <v>217</v>
      </c>
      <c r="O78" s="47"/>
      <c r="P78" s="5">
        <v>1</v>
      </c>
      <c r="Q78" s="10">
        <f>Q50</f>
        <v>1110000</v>
      </c>
      <c r="R78" s="10">
        <f>R50</f>
        <v>777000</v>
      </c>
      <c r="S78" s="12"/>
    </row>
    <row r="79" spans="14:19" ht="11.25">
      <c r="N79" s="47" t="s">
        <v>83</v>
      </c>
      <c r="O79" s="47"/>
      <c r="P79" s="5">
        <v>6</v>
      </c>
      <c r="Q79" s="10">
        <v>6333640</v>
      </c>
      <c r="R79" s="10">
        <v>5066919</v>
      </c>
      <c r="S79" s="12"/>
    </row>
    <row r="80" spans="14:19" ht="11.25">
      <c r="N80" s="47" t="s">
        <v>170</v>
      </c>
      <c r="O80" s="47"/>
      <c r="P80" s="5">
        <v>2</v>
      </c>
      <c r="Q80" s="10">
        <v>1641223.6</v>
      </c>
      <c r="R80" s="10">
        <v>1312978.88</v>
      </c>
      <c r="S80" s="12"/>
    </row>
    <row r="81" spans="14:19" ht="11.25">
      <c r="N81" s="49" t="s">
        <v>252</v>
      </c>
      <c r="O81" s="49"/>
      <c r="P81" s="5">
        <f>SUBTOTAL(9,P73:P80)</f>
        <v>54</v>
      </c>
      <c r="Q81" s="10">
        <f>SUBTOTAL(9,Q73:Q80)</f>
        <v>77610181.4</v>
      </c>
      <c r="R81" s="10">
        <f>SUBTOTAL(9,R73:R80)</f>
        <v>61891109.919999994</v>
      </c>
      <c r="S81" s="12"/>
    </row>
    <row r="82" ht="11.25">
      <c r="S82" s="12"/>
    </row>
    <row r="83" ht="11.25">
      <c r="S83" s="12"/>
    </row>
    <row r="84" ht="11.25">
      <c r="S84" s="12"/>
    </row>
    <row r="85" ht="11.25">
      <c r="S85" s="12"/>
    </row>
    <row r="86" ht="11.25">
      <c r="S86" s="12"/>
    </row>
    <row r="87" ht="11.25">
      <c r="S87" s="12"/>
    </row>
    <row r="88" ht="11.25">
      <c r="S88" s="12"/>
    </row>
    <row r="89" ht="11.25">
      <c r="S89" s="12"/>
    </row>
    <row r="90" ht="11.25">
      <c r="S90" s="12"/>
    </row>
    <row r="91" ht="11.25">
      <c r="S91" s="12"/>
    </row>
    <row r="92" ht="11.25">
      <c r="S92" s="12"/>
    </row>
    <row r="93" ht="11.25">
      <c r="S93" s="12"/>
    </row>
    <row r="94" ht="11.25">
      <c r="S94" s="12"/>
    </row>
    <row r="95" ht="11.25">
      <c r="S95" s="12"/>
    </row>
    <row r="96" ht="11.25">
      <c r="S96" s="12"/>
    </row>
    <row r="97" ht="11.25">
      <c r="S97" s="12"/>
    </row>
    <row r="98" ht="11.25">
      <c r="S98" s="12"/>
    </row>
    <row r="99" ht="11.25">
      <c r="S99" s="12"/>
    </row>
    <row r="100" ht="11.25">
      <c r="S100" s="12"/>
    </row>
    <row r="101" ht="11.25">
      <c r="S101" s="12"/>
    </row>
    <row r="102" ht="11.25">
      <c r="S102" s="12"/>
    </row>
    <row r="103" ht="11.25">
      <c r="S103" s="12"/>
    </row>
    <row r="104" ht="11.25">
      <c r="S104" s="12"/>
    </row>
    <row r="105" ht="11.25">
      <c r="S105" s="12"/>
    </row>
    <row r="106" ht="11.25">
      <c r="S106" s="12"/>
    </row>
    <row r="107" ht="11.25">
      <c r="S107" s="12"/>
    </row>
    <row r="108" ht="11.25">
      <c r="S108" s="12"/>
    </row>
    <row r="109" ht="11.25">
      <c r="S109" s="12"/>
    </row>
    <row r="110" ht="11.25">
      <c r="S110" s="12"/>
    </row>
    <row r="111" ht="11.25">
      <c r="S111" s="12"/>
    </row>
    <row r="112" ht="11.25">
      <c r="S112" s="12"/>
    </row>
    <row r="113" ht="11.25">
      <c r="S113" s="12"/>
    </row>
    <row r="114" ht="11.25">
      <c r="S114" s="12"/>
    </row>
    <row r="115" ht="11.25">
      <c r="S115" s="12"/>
    </row>
    <row r="116" ht="11.25">
      <c r="S116" s="12"/>
    </row>
    <row r="117" ht="11.25">
      <c r="S117" s="12"/>
    </row>
    <row r="118" ht="11.25">
      <c r="S118" s="12"/>
    </row>
    <row r="119" ht="11.25">
      <c r="S119" s="12"/>
    </row>
    <row r="120" ht="11.25">
      <c r="S120" s="12"/>
    </row>
    <row r="121" ht="11.25">
      <c r="S121" s="12"/>
    </row>
    <row r="122" ht="11.25">
      <c r="S122" s="12"/>
    </row>
    <row r="123" ht="11.25">
      <c r="S123" s="12"/>
    </row>
    <row r="124" ht="11.25">
      <c r="S124" s="12"/>
    </row>
    <row r="125" ht="11.25">
      <c r="S125" s="12"/>
    </row>
    <row r="126" ht="11.25">
      <c r="S126" s="12"/>
    </row>
    <row r="127" ht="11.25">
      <c r="S127" s="12"/>
    </row>
    <row r="128" ht="11.25">
      <c r="S128" s="12"/>
    </row>
    <row r="129" ht="11.25">
      <c r="S129" s="12"/>
    </row>
    <row r="130" ht="11.25">
      <c r="S130" s="12"/>
    </row>
    <row r="131" ht="11.25">
      <c r="S131" s="12"/>
    </row>
    <row r="132" ht="11.25">
      <c r="S132" s="12"/>
    </row>
    <row r="133" ht="11.25">
      <c r="S133" s="12"/>
    </row>
    <row r="134" ht="11.25">
      <c r="S134" s="12"/>
    </row>
    <row r="135" ht="11.25">
      <c r="S135" s="12"/>
    </row>
    <row r="136" ht="11.25">
      <c r="S136" s="12"/>
    </row>
    <row r="137" ht="11.25">
      <c r="S137" s="12"/>
    </row>
    <row r="138" ht="11.25">
      <c r="S138" s="12"/>
    </row>
    <row r="139" ht="11.25">
      <c r="S139" s="12"/>
    </row>
    <row r="140" ht="11.25">
      <c r="S140" s="12"/>
    </row>
    <row r="141" ht="11.25">
      <c r="S141" s="12"/>
    </row>
    <row r="142" ht="11.25">
      <c r="S142" s="12"/>
    </row>
    <row r="143" ht="11.25">
      <c r="S143" s="12"/>
    </row>
    <row r="144" ht="11.25">
      <c r="S144" s="12"/>
    </row>
    <row r="145" ht="11.25">
      <c r="S145" s="12"/>
    </row>
    <row r="146" ht="11.25">
      <c r="S146" s="12"/>
    </row>
    <row r="147" ht="11.25">
      <c r="S147" s="12"/>
    </row>
    <row r="148" ht="11.25">
      <c r="S148" s="12"/>
    </row>
    <row r="149" ht="11.25">
      <c r="S149" s="12"/>
    </row>
    <row r="150" ht="11.25">
      <c r="S150" s="12"/>
    </row>
    <row r="151" ht="11.25">
      <c r="S151" s="12"/>
    </row>
    <row r="152" ht="11.25">
      <c r="S152" s="12"/>
    </row>
    <row r="153" ht="11.25">
      <c r="S153" s="12"/>
    </row>
    <row r="154" ht="11.25">
      <c r="S154" s="12"/>
    </row>
    <row r="155" ht="11.25">
      <c r="S155" s="12"/>
    </row>
    <row r="156" ht="11.25">
      <c r="S156" s="12"/>
    </row>
    <row r="157" ht="11.25">
      <c r="S157" s="12"/>
    </row>
    <row r="158" ht="11.25">
      <c r="S158" s="12"/>
    </row>
    <row r="159" ht="11.25">
      <c r="S159" s="12"/>
    </row>
    <row r="160" ht="11.25">
      <c r="S160" s="12"/>
    </row>
    <row r="161" ht="11.25">
      <c r="S161" s="12"/>
    </row>
    <row r="162" ht="11.25">
      <c r="S162" s="12"/>
    </row>
    <row r="163" ht="11.25">
      <c r="S163" s="12"/>
    </row>
    <row r="164" ht="11.25">
      <c r="S164" s="12"/>
    </row>
    <row r="165" ht="11.25">
      <c r="S165" s="12"/>
    </row>
    <row r="166" ht="11.25">
      <c r="S166" s="12"/>
    </row>
    <row r="167" ht="11.25">
      <c r="S167" s="12"/>
    </row>
    <row r="168" ht="11.25">
      <c r="S168" s="12"/>
    </row>
    <row r="169" ht="11.25">
      <c r="S169" s="12"/>
    </row>
    <row r="170" ht="11.25">
      <c r="S170" s="12"/>
    </row>
    <row r="171" ht="11.25">
      <c r="S171" s="12"/>
    </row>
    <row r="172" ht="11.25">
      <c r="S172" s="12"/>
    </row>
    <row r="173" ht="11.25">
      <c r="S173" s="12"/>
    </row>
    <row r="174" ht="11.25">
      <c r="S174" s="12"/>
    </row>
    <row r="175" ht="11.25">
      <c r="S175" s="12"/>
    </row>
    <row r="176" ht="11.25">
      <c r="S176" s="12"/>
    </row>
    <row r="177" ht="11.25">
      <c r="S177" s="12"/>
    </row>
    <row r="178" ht="11.25">
      <c r="S178" s="12"/>
    </row>
    <row r="179" ht="11.25">
      <c r="S179" s="12"/>
    </row>
    <row r="180" ht="11.25">
      <c r="S180" s="12"/>
    </row>
    <row r="181" ht="11.25">
      <c r="S181" s="12"/>
    </row>
    <row r="182" ht="11.25">
      <c r="S182" s="12"/>
    </row>
    <row r="183" ht="11.25">
      <c r="S183" s="12"/>
    </row>
    <row r="184" ht="11.25">
      <c r="S184" s="12"/>
    </row>
    <row r="185" ht="11.25">
      <c r="S185" s="12"/>
    </row>
    <row r="186" ht="11.25">
      <c r="S186" s="12"/>
    </row>
    <row r="187" ht="11.25">
      <c r="S187" s="12"/>
    </row>
    <row r="188" ht="11.25">
      <c r="S188" s="12"/>
    </row>
    <row r="189" ht="11.25">
      <c r="S189" s="12"/>
    </row>
    <row r="190" ht="11.25">
      <c r="S190" s="12"/>
    </row>
    <row r="191" ht="11.25">
      <c r="S191" s="12"/>
    </row>
    <row r="192" ht="11.25">
      <c r="S192" s="12"/>
    </row>
    <row r="193" ht="11.25">
      <c r="S193" s="12"/>
    </row>
    <row r="194" ht="11.25">
      <c r="S194" s="12"/>
    </row>
    <row r="195" ht="11.25">
      <c r="S195" s="12"/>
    </row>
    <row r="196" ht="11.25">
      <c r="S196" s="12"/>
    </row>
    <row r="197" ht="11.25">
      <c r="S197" s="12"/>
    </row>
    <row r="198" ht="11.25">
      <c r="S198" s="12"/>
    </row>
    <row r="199" ht="11.25">
      <c r="S199" s="12"/>
    </row>
    <row r="200" ht="11.25">
      <c r="S200" s="12"/>
    </row>
    <row r="201" ht="11.25">
      <c r="S201" s="12"/>
    </row>
    <row r="202" ht="11.25">
      <c r="S202" s="12"/>
    </row>
    <row r="203" ht="11.25">
      <c r="S203" s="12"/>
    </row>
    <row r="204" ht="11.25">
      <c r="S204" s="12"/>
    </row>
    <row r="205" ht="11.25">
      <c r="S205" s="12"/>
    </row>
    <row r="206" ht="11.25">
      <c r="S206" s="12"/>
    </row>
    <row r="207" ht="11.25">
      <c r="S207" s="12"/>
    </row>
    <row r="208" ht="11.25">
      <c r="S208" s="12"/>
    </row>
    <row r="209" ht="11.25">
      <c r="S209" s="12"/>
    </row>
    <row r="210" ht="11.25">
      <c r="S210" s="12"/>
    </row>
    <row r="211" ht="11.25">
      <c r="S211" s="12"/>
    </row>
    <row r="212" ht="11.25">
      <c r="S212" s="12"/>
    </row>
    <row r="213" ht="11.25">
      <c r="S213" s="12"/>
    </row>
    <row r="214" ht="11.25">
      <c r="S214" s="12"/>
    </row>
    <row r="215" ht="11.25">
      <c r="S215" s="12"/>
    </row>
    <row r="216" ht="11.25">
      <c r="S216" s="12"/>
    </row>
    <row r="217" ht="11.25">
      <c r="S217" s="12"/>
    </row>
    <row r="218" ht="11.25">
      <c r="S218" s="12"/>
    </row>
    <row r="219" ht="11.25">
      <c r="S219" s="12"/>
    </row>
    <row r="220" ht="11.25">
      <c r="S220" s="12"/>
    </row>
    <row r="221" ht="11.25">
      <c r="S221" s="12"/>
    </row>
    <row r="222" ht="11.25">
      <c r="S222" s="12"/>
    </row>
    <row r="223" ht="11.25">
      <c r="S223" s="12"/>
    </row>
    <row r="224" ht="11.25">
      <c r="S224" s="12"/>
    </row>
    <row r="225" ht="11.25">
      <c r="S225" s="12"/>
    </row>
    <row r="226" ht="11.25">
      <c r="S226" s="12"/>
    </row>
    <row r="227" ht="11.25">
      <c r="S227" s="12"/>
    </row>
    <row r="228" ht="11.25">
      <c r="S228" s="12"/>
    </row>
    <row r="229" ht="11.25">
      <c r="S229" s="12"/>
    </row>
    <row r="230" ht="11.25">
      <c r="S230" s="12"/>
    </row>
    <row r="231" ht="11.25">
      <c r="S231" s="12"/>
    </row>
    <row r="232" ht="11.25">
      <c r="S232" s="12"/>
    </row>
    <row r="233" ht="11.25">
      <c r="S233" s="12"/>
    </row>
    <row r="234" ht="11.25">
      <c r="S234" s="12"/>
    </row>
    <row r="235" ht="11.25">
      <c r="S235" s="12"/>
    </row>
    <row r="236" ht="11.25">
      <c r="S236" s="12"/>
    </row>
    <row r="237" ht="11.25">
      <c r="S237" s="12"/>
    </row>
    <row r="238" ht="11.25">
      <c r="S238" s="12"/>
    </row>
    <row r="239" ht="11.25">
      <c r="S239" s="12"/>
    </row>
    <row r="240" ht="11.25">
      <c r="S240" s="12"/>
    </row>
    <row r="241" ht="11.25">
      <c r="S241" s="12"/>
    </row>
    <row r="242" ht="11.25">
      <c r="S242" s="12"/>
    </row>
    <row r="243" ht="11.25">
      <c r="S243" s="12"/>
    </row>
    <row r="244" ht="11.25">
      <c r="S244" s="12"/>
    </row>
    <row r="245" ht="11.25">
      <c r="S245" s="12"/>
    </row>
    <row r="246" ht="11.25">
      <c r="S246" s="12"/>
    </row>
    <row r="247" ht="11.25">
      <c r="S247" s="12"/>
    </row>
    <row r="248" ht="11.25">
      <c r="S248" s="12"/>
    </row>
    <row r="249" ht="11.25">
      <c r="S249" s="12"/>
    </row>
    <row r="250" ht="11.25">
      <c r="S250" s="12"/>
    </row>
    <row r="251" ht="11.25">
      <c r="S251" s="12"/>
    </row>
    <row r="252" ht="11.25">
      <c r="S252" s="12"/>
    </row>
    <row r="253" ht="11.25">
      <c r="S253" s="12"/>
    </row>
    <row r="254" ht="11.25">
      <c r="S254" s="12"/>
    </row>
    <row r="255" ht="11.25">
      <c r="S255" s="12"/>
    </row>
    <row r="256" ht="11.25">
      <c r="S256" s="12"/>
    </row>
    <row r="257" ht="11.25">
      <c r="S257" s="12"/>
    </row>
    <row r="258" ht="11.25">
      <c r="S258" s="12"/>
    </row>
    <row r="259" ht="11.25">
      <c r="S259" s="12"/>
    </row>
    <row r="260" ht="11.25">
      <c r="S260" s="12"/>
    </row>
    <row r="261" ht="11.25">
      <c r="S261" s="12"/>
    </row>
    <row r="262" ht="11.25">
      <c r="S262" s="12"/>
    </row>
    <row r="263" ht="11.25">
      <c r="S263" s="12"/>
    </row>
    <row r="264" ht="11.25">
      <c r="S264" s="12"/>
    </row>
    <row r="265" ht="11.25">
      <c r="S265" s="12"/>
    </row>
    <row r="266" ht="11.25">
      <c r="S266" s="12"/>
    </row>
    <row r="267" ht="11.25">
      <c r="S267" s="12"/>
    </row>
    <row r="268" ht="11.25">
      <c r="S268" s="12"/>
    </row>
    <row r="269" ht="11.25">
      <c r="S269" s="12"/>
    </row>
    <row r="270" ht="11.25">
      <c r="S270" s="12"/>
    </row>
    <row r="271" ht="11.25">
      <c r="S271" s="12"/>
    </row>
    <row r="272" ht="11.25">
      <c r="S272" s="12"/>
    </row>
    <row r="273" ht="11.25">
      <c r="S273" s="12"/>
    </row>
    <row r="274" ht="11.25">
      <c r="S274" s="12"/>
    </row>
    <row r="275" ht="11.25">
      <c r="S275" s="12"/>
    </row>
    <row r="276" ht="11.25">
      <c r="S276" s="12"/>
    </row>
    <row r="277" ht="11.25">
      <c r="S277" s="12"/>
    </row>
    <row r="278" ht="11.25">
      <c r="S278" s="12"/>
    </row>
    <row r="279" ht="11.25">
      <c r="S279" s="12"/>
    </row>
    <row r="280" ht="11.25">
      <c r="S280" s="12"/>
    </row>
    <row r="281" ht="11.25">
      <c r="S281" s="12"/>
    </row>
    <row r="282" ht="11.25">
      <c r="S282" s="12"/>
    </row>
    <row r="283" ht="11.25">
      <c r="S283" s="12"/>
    </row>
    <row r="284" ht="11.25">
      <c r="S284" s="12"/>
    </row>
    <row r="285" ht="11.25">
      <c r="S285" s="12"/>
    </row>
    <row r="286" ht="11.25">
      <c r="S286" s="12"/>
    </row>
    <row r="287" ht="11.25">
      <c r="S287" s="12"/>
    </row>
    <row r="288" ht="11.25">
      <c r="S288" s="12"/>
    </row>
    <row r="289" ht="11.25">
      <c r="S289" s="12"/>
    </row>
    <row r="290" ht="11.25">
      <c r="S290" s="12"/>
    </row>
    <row r="291" ht="11.25">
      <c r="S291" s="12"/>
    </row>
    <row r="292" ht="11.25">
      <c r="S292" s="12"/>
    </row>
    <row r="293" ht="11.25">
      <c r="S293" s="12"/>
    </row>
    <row r="294" ht="11.25">
      <c r="S294" s="12"/>
    </row>
    <row r="295" ht="11.25">
      <c r="S295" s="12"/>
    </row>
    <row r="296" ht="11.25">
      <c r="S296" s="12"/>
    </row>
    <row r="297" ht="11.25">
      <c r="S297" s="12"/>
    </row>
    <row r="298" ht="11.25">
      <c r="S298" s="12"/>
    </row>
    <row r="299" ht="11.25">
      <c r="S299" s="12"/>
    </row>
    <row r="300" ht="11.25">
      <c r="S300" s="12"/>
    </row>
    <row r="301" ht="11.25">
      <c r="S301" s="12"/>
    </row>
    <row r="302" ht="11.25">
      <c r="S302" s="12"/>
    </row>
    <row r="303" ht="11.25">
      <c r="S303" s="12"/>
    </row>
    <row r="304" ht="11.25">
      <c r="S304" s="12"/>
    </row>
    <row r="305" ht="11.25">
      <c r="S305" s="12"/>
    </row>
    <row r="306" ht="11.25">
      <c r="S306" s="12"/>
    </row>
    <row r="307" ht="11.25">
      <c r="S307" s="12"/>
    </row>
    <row r="308" ht="11.25">
      <c r="S308" s="12"/>
    </row>
    <row r="309" ht="11.25">
      <c r="S309" s="12"/>
    </row>
    <row r="310" ht="11.25">
      <c r="S310" s="12"/>
    </row>
    <row r="311" ht="11.25">
      <c r="S311" s="12"/>
    </row>
    <row r="312" ht="11.25">
      <c r="S312" s="12"/>
    </row>
    <row r="313" ht="11.25">
      <c r="S313" s="12"/>
    </row>
    <row r="314" ht="11.25">
      <c r="S314" s="12"/>
    </row>
    <row r="315" ht="11.25">
      <c r="S315" s="12"/>
    </row>
    <row r="316" ht="11.25">
      <c r="S316" s="12"/>
    </row>
    <row r="317" ht="11.25">
      <c r="S317" s="12"/>
    </row>
    <row r="318" ht="11.25">
      <c r="S318" s="12"/>
    </row>
    <row r="319" ht="11.25">
      <c r="S319" s="12"/>
    </row>
    <row r="320" ht="11.25">
      <c r="S320" s="12"/>
    </row>
    <row r="321" ht="11.25">
      <c r="S321" s="12"/>
    </row>
    <row r="322" ht="11.25">
      <c r="S322" s="12"/>
    </row>
    <row r="323" ht="11.25">
      <c r="S323" s="12"/>
    </row>
    <row r="324" ht="11.25">
      <c r="S324" s="12"/>
    </row>
    <row r="325" ht="11.25">
      <c r="S325" s="12"/>
    </row>
    <row r="326" ht="11.25">
      <c r="S326" s="12"/>
    </row>
    <row r="327" ht="11.25">
      <c r="S327" s="12"/>
    </row>
    <row r="328" ht="11.25">
      <c r="S328" s="12"/>
    </row>
    <row r="329" ht="11.25">
      <c r="S329" s="12"/>
    </row>
    <row r="330" ht="11.25">
      <c r="S330" s="12"/>
    </row>
    <row r="331" ht="11.25">
      <c r="S331" s="12"/>
    </row>
    <row r="332" ht="11.25">
      <c r="S332" s="12"/>
    </row>
    <row r="333" ht="11.25">
      <c r="S333" s="12"/>
    </row>
    <row r="334" ht="11.25">
      <c r="S334" s="12"/>
    </row>
    <row r="335" ht="11.25">
      <c r="S335" s="12"/>
    </row>
    <row r="336" ht="11.25">
      <c r="S336" s="12"/>
    </row>
    <row r="337" ht="11.25">
      <c r="S337" s="12"/>
    </row>
    <row r="338" ht="11.25">
      <c r="S338" s="12"/>
    </row>
    <row r="339" ht="11.25">
      <c r="S339" s="12"/>
    </row>
    <row r="340" ht="11.25">
      <c r="S340" s="12"/>
    </row>
    <row r="341" ht="11.25">
      <c r="S341" s="12"/>
    </row>
    <row r="342" ht="11.25">
      <c r="S342" s="12"/>
    </row>
    <row r="343" ht="11.25">
      <c r="S343" s="12"/>
    </row>
    <row r="344" ht="11.25">
      <c r="S344" s="12"/>
    </row>
    <row r="345" ht="11.25">
      <c r="S345" s="12"/>
    </row>
    <row r="346" ht="11.25">
      <c r="S346" s="12"/>
    </row>
    <row r="347" ht="11.25">
      <c r="S347" s="12"/>
    </row>
    <row r="348" ht="11.25">
      <c r="S348" s="12"/>
    </row>
    <row r="349" ht="11.25">
      <c r="S349" s="12"/>
    </row>
    <row r="350" ht="11.25">
      <c r="S350" s="12"/>
    </row>
    <row r="351" ht="11.25">
      <c r="S351" s="12"/>
    </row>
    <row r="352" ht="11.25">
      <c r="S352" s="12"/>
    </row>
    <row r="353" ht="11.25">
      <c r="S353" s="12"/>
    </row>
    <row r="354" ht="11.25">
      <c r="S354" s="12"/>
    </row>
    <row r="355" ht="11.25">
      <c r="S355" s="12"/>
    </row>
    <row r="356" ht="11.25">
      <c r="S356" s="12"/>
    </row>
    <row r="357" ht="11.25">
      <c r="S357" s="12"/>
    </row>
    <row r="358" ht="11.25">
      <c r="S358" s="12"/>
    </row>
    <row r="359" ht="11.25">
      <c r="S359" s="12"/>
    </row>
    <row r="360" ht="11.25">
      <c r="S360" s="12"/>
    </row>
    <row r="361" ht="11.25">
      <c r="S361" s="12"/>
    </row>
    <row r="362" ht="11.25">
      <c r="S362" s="12"/>
    </row>
    <row r="363" ht="11.25">
      <c r="S363" s="12"/>
    </row>
    <row r="364" ht="11.25">
      <c r="S364" s="12"/>
    </row>
    <row r="365" ht="11.25">
      <c r="S365" s="12"/>
    </row>
    <row r="366" ht="11.25">
      <c r="S366" s="12"/>
    </row>
    <row r="367" ht="11.25">
      <c r="S367" s="12"/>
    </row>
    <row r="368" ht="11.25">
      <c r="S368" s="12"/>
    </row>
    <row r="369" ht="11.25">
      <c r="S369" s="12"/>
    </row>
    <row r="370" ht="11.25">
      <c r="S370" s="12"/>
    </row>
    <row r="371" ht="11.25">
      <c r="S371" s="12"/>
    </row>
    <row r="372" ht="11.25">
      <c r="S372" s="12"/>
    </row>
    <row r="373" ht="11.25">
      <c r="S373" s="12"/>
    </row>
    <row r="374" ht="11.25">
      <c r="S374" s="12"/>
    </row>
    <row r="375" ht="11.25">
      <c r="S375" s="12"/>
    </row>
    <row r="376" ht="11.25">
      <c r="S376" s="12"/>
    </row>
    <row r="377" ht="11.25">
      <c r="S377" s="12"/>
    </row>
    <row r="378" ht="11.25">
      <c r="S378" s="12"/>
    </row>
    <row r="379" ht="11.25">
      <c r="S379" s="12"/>
    </row>
    <row r="380" ht="11.25">
      <c r="S380" s="12"/>
    </row>
    <row r="381" ht="11.25">
      <c r="S381" s="12"/>
    </row>
    <row r="382" ht="11.25">
      <c r="S382" s="12"/>
    </row>
    <row r="383" ht="11.25">
      <c r="S383" s="12"/>
    </row>
    <row r="384" ht="11.25">
      <c r="S384" s="12"/>
    </row>
    <row r="385" ht="11.25">
      <c r="S385" s="12"/>
    </row>
    <row r="386" ht="11.25">
      <c r="S386" s="12"/>
    </row>
    <row r="387" ht="11.25">
      <c r="S387" s="12"/>
    </row>
    <row r="388" ht="11.25">
      <c r="S388" s="12"/>
    </row>
    <row r="389" ht="11.25">
      <c r="S389" s="12"/>
    </row>
    <row r="390" ht="11.25">
      <c r="S390" s="12"/>
    </row>
    <row r="391" ht="11.25">
      <c r="S391" s="12"/>
    </row>
    <row r="392" ht="11.25">
      <c r="S392" s="12"/>
    </row>
    <row r="393" ht="11.25">
      <c r="S393" s="12"/>
    </row>
    <row r="394" ht="11.25">
      <c r="S394" s="12"/>
    </row>
    <row r="395" ht="11.25">
      <c r="S395" s="12"/>
    </row>
    <row r="396" ht="11.25">
      <c r="S396" s="12"/>
    </row>
    <row r="397" ht="11.25">
      <c r="S397" s="12"/>
    </row>
    <row r="398" ht="11.25">
      <c r="S398" s="12"/>
    </row>
    <row r="399" ht="11.25">
      <c r="S399" s="12"/>
    </row>
    <row r="400" ht="11.25">
      <c r="S400" s="12"/>
    </row>
    <row r="401" ht="11.25">
      <c r="S401" s="12"/>
    </row>
    <row r="402" ht="11.25">
      <c r="S402" s="12"/>
    </row>
    <row r="403" ht="11.25">
      <c r="S403" s="12"/>
    </row>
    <row r="404" ht="11.25">
      <c r="S404" s="12"/>
    </row>
    <row r="405" ht="11.25">
      <c r="S405" s="12"/>
    </row>
    <row r="406" ht="11.25">
      <c r="S406" s="12"/>
    </row>
    <row r="407" ht="11.25">
      <c r="S407" s="12"/>
    </row>
    <row r="408" ht="11.25">
      <c r="S408" s="12"/>
    </row>
    <row r="409" ht="11.25">
      <c r="S409" s="12"/>
    </row>
    <row r="410" ht="11.25">
      <c r="S410" s="12"/>
    </row>
    <row r="411" ht="11.25">
      <c r="S411" s="12"/>
    </row>
    <row r="412" ht="11.25">
      <c r="S412" s="12"/>
    </row>
    <row r="413" ht="11.25">
      <c r="S413" s="12"/>
    </row>
    <row r="414" ht="11.25">
      <c r="S414" s="12"/>
    </row>
    <row r="415" ht="11.25">
      <c r="S415" s="12"/>
    </row>
    <row r="416" ht="11.25">
      <c r="S416" s="12"/>
    </row>
    <row r="417" ht="11.25">
      <c r="S417" s="12"/>
    </row>
    <row r="418" ht="11.25">
      <c r="S418" s="12"/>
    </row>
    <row r="419" ht="11.25">
      <c r="S419" s="12"/>
    </row>
    <row r="420" ht="11.25">
      <c r="S420" s="12"/>
    </row>
    <row r="421" ht="11.25">
      <c r="S421" s="12"/>
    </row>
    <row r="422" ht="11.25">
      <c r="S422" s="12"/>
    </row>
    <row r="423" ht="11.25">
      <c r="S423" s="12"/>
    </row>
    <row r="424" ht="11.25">
      <c r="S424" s="12"/>
    </row>
    <row r="425" ht="11.25">
      <c r="S425" s="12"/>
    </row>
    <row r="426" ht="11.25">
      <c r="S426" s="12"/>
    </row>
    <row r="427" ht="11.25">
      <c r="S427" s="12"/>
    </row>
    <row r="428" ht="11.25">
      <c r="S428" s="12"/>
    </row>
    <row r="429" ht="11.25">
      <c r="S429" s="12"/>
    </row>
    <row r="430" ht="11.25">
      <c r="S430" s="12"/>
    </row>
    <row r="431" ht="11.25">
      <c r="S431" s="12"/>
    </row>
    <row r="432" ht="11.25">
      <c r="S432" s="12"/>
    </row>
    <row r="433" ht="11.25">
      <c r="S433" s="12"/>
    </row>
    <row r="434" ht="11.25">
      <c r="S434" s="12"/>
    </row>
    <row r="435" ht="11.25">
      <c r="S435" s="12"/>
    </row>
    <row r="436" ht="11.25">
      <c r="S436" s="12"/>
    </row>
    <row r="437" ht="11.25">
      <c r="S437" s="12"/>
    </row>
    <row r="438" ht="11.25">
      <c r="S438" s="12"/>
    </row>
    <row r="439" ht="11.25">
      <c r="S439" s="12"/>
    </row>
    <row r="440" ht="11.25">
      <c r="S440" s="12"/>
    </row>
    <row r="441" ht="11.25">
      <c r="S441" s="12"/>
    </row>
    <row r="442" ht="11.25">
      <c r="S442" s="12"/>
    </row>
    <row r="443" ht="11.25">
      <c r="S443" s="12"/>
    </row>
    <row r="444" ht="11.25">
      <c r="S444" s="12"/>
    </row>
    <row r="445" ht="11.25">
      <c r="S445" s="12"/>
    </row>
    <row r="446" ht="11.25">
      <c r="S446" s="12"/>
    </row>
    <row r="447" ht="11.25">
      <c r="S447" s="12"/>
    </row>
    <row r="448" ht="11.25">
      <c r="S448" s="12"/>
    </row>
    <row r="449" ht="11.25">
      <c r="S449" s="12"/>
    </row>
    <row r="450" ht="11.25">
      <c r="S450" s="12"/>
    </row>
    <row r="451" ht="11.25">
      <c r="S451" s="12"/>
    </row>
    <row r="452" ht="11.25">
      <c r="S452" s="12"/>
    </row>
    <row r="453" ht="11.25">
      <c r="S453" s="12"/>
    </row>
    <row r="454" ht="11.25">
      <c r="S454" s="12"/>
    </row>
    <row r="455" ht="11.25">
      <c r="S455" s="12"/>
    </row>
    <row r="456" ht="11.25">
      <c r="S456" s="12"/>
    </row>
    <row r="457" ht="11.25">
      <c r="S457" s="12"/>
    </row>
    <row r="458" ht="11.25">
      <c r="S458" s="12"/>
    </row>
    <row r="459" ht="11.25">
      <c r="S459" s="12"/>
    </row>
    <row r="460" ht="11.25">
      <c r="S460" s="12"/>
    </row>
    <row r="461" ht="11.25">
      <c r="S461" s="12"/>
    </row>
    <row r="462" ht="11.25">
      <c r="S462" s="12"/>
    </row>
    <row r="463" ht="11.25">
      <c r="S463" s="12"/>
    </row>
    <row r="464" ht="11.25">
      <c r="S464" s="12"/>
    </row>
    <row r="465" ht="11.25">
      <c r="S465" s="12"/>
    </row>
    <row r="466" ht="11.25">
      <c r="S466" s="12"/>
    </row>
    <row r="467" ht="11.25">
      <c r="S467" s="12"/>
    </row>
    <row r="468" ht="11.25">
      <c r="S468" s="12"/>
    </row>
    <row r="469" ht="11.25">
      <c r="S469" s="12"/>
    </row>
    <row r="470" ht="11.25">
      <c r="S470" s="12"/>
    </row>
    <row r="471" ht="11.25">
      <c r="S471" s="12"/>
    </row>
    <row r="472" ht="11.25">
      <c r="S472" s="12"/>
    </row>
    <row r="473" ht="11.25">
      <c r="S473" s="12"/>
    </row>
    <row r="474" ht="11.25">
      <c r="S474" s="12"/>
    </row>
    <row r="475" ht="11.25">
      <c r="S475" s="12"/>
    </row>
    <row r="476" ht="11.25">
      <c r="S476" s="12"/>
    </row>
    <row r="477" ht="11.25">
      <c r="S477" s="12"/>
    </row>
    <row r="478" ht="11.25">
      <c r="S478" s="12"/>
    </row>
    <row r="479" ht="11.25">
      <c r="S479" s="12"/>
    </row>
    <row r="480" ht="11.25">
      <c r="S480" s="12"/>
    </row>
    <row r="481" ht="11.25">
      <c r="S481" s="12"/>
    </row>
    <row r="482" ht="11.25">
      <c r="S482" s="12"/>
    </row>
    <row r="483" ht="11.25">
      <c r="S483" s="12"/>
    </row>
    <row r="484" ht="11.25">
      <c r="S484" s="12"/>
    </row>
    <row r="485" ht="11.25">
      <c r="S485" s="12"/>
    </row>
    <row r="486" ht="11.25">
      <c r="S486" s="12"/>
    </row>
    <row r="487" ht="11.25">
      <c r="S487" s="12"/>
    </row>
    <row r="488" ht="11.25">
      <c r="S488" s="12"/>
    </row>
    <row r="489" ht="11.25">
      <c r="S489" s="12"/>
    </row>
    <row r="490" ht="11.25">
      <c r="S490" s="12"/>
    </row>
    <row r="491" ht="11.25">
      <c r="S491" s="12"/>
    </row>
    <row r="492" ht="11.25">
      <c r="S492" s="12"/>
    </row>
    <row r="493" ht="11.25">
      <c r="S493" s="12"/>
    </row>
    <row r="494" ht="11.25">
      <c r="S494" s="12"/>
    </row>
    <row r="495" ht="11.25">
      <c r="S495" s="12"/>
    </row>
    <row r="496" ht="11.25">
      <c r="S496" s="12"/>
    </row>
    <row r="497" ht="11.25">
      <c r="S497" s="12"/>
    </row>
    <row r="498" ht="11.25">
      <c r="S498" s="12"/>
    </row>
    <row r="499" ht="11.25">
      <c r="S499" s="12"/>
    </row>
    <row r="500" ht="11.25">
      <c r="S500" s="12"/>
    </row>
    <row r="501" ht="11.25">
      <c r="S501" s="12"/>
    </row>
    <row r="502" ht="11.25">
      <c r="S502" s="12"/>
    </row>
    <row r="503" ht="11.25">
      <c r="S503" s="12"/>
    </row>
    <row r="504" ht="11.25">
      <c r="S504" s="12"/>
    </row>
    <row r="505" ht="11.25">
      <c r="S505" s="12"/>
    </row>
    <row r="506" ht="11.25">
      <c r="S506" s="12"/>
    </row>
    <row r="507" ht="11.25">
      <c r="S507" s="12"/>
    </row>
    <row r="508" ht="11.25">
      <c r="S508" s="12"/>
    </row>
    <row r="509" ht="11.25">
      <c r="S509" s="12"/>
    </row>
    <row r="510" ht="11.25">
      <c r="S510" s="12"/>
    </row>
    <row r="511" ht="11.25">
      <c r="S511" s="12"/>
    </row>
    <row r="512" ht="11.25">
      <c r="S512" s="12"/>
    </row>
    <row r="513" ht="11.25">
      <c r="S513" s="12"/>
    </row>
    <row r="514" ht="11.25">
      <c r="S514" s="12"/>
    </row>
    <row r="515" ht="11.25">
      <c r="S515" s="12"/>
    </row>
    <row r="516" ht="11.25">
      <c r="S516" s="12"/>
    </row>
    <row r="517" ht="11.25">
      <c r="S517" s="12"/>
    </row>
    <row r="518" ht="11.25">
      <c r="S518" s="12"/>
    </row>
    <row r="519" ht="11.25">
      <c r="S519" s="12"/>
    </row>
    <row r="520" ht="11.25">
      <c r="S520" s="12"/>
    </row>
    <row r="521" ht="11.25">
      <c r="S521" s="12"/>
    </row>
    <row r="522" ht="11.25">
      <c r="S522" s="12"/>
    </row>
    <row r="523" ht="11.25">
      <c r="S523" s="12"/>
    </row>
    <row r="524" ht="11.25">
      <c r="S524" s="12"/>
    </row>
    <row r="525" ht="11.25">
      <c r="S525" s="12"/>
    </row>
    <row r="526" ht="11.25">
      <c r="S526" s="12"/>
    </row>
    <row r="527" ht="11.25">
      <c r="S527" s="12"/>
    </row>
    <row r="528" ht="11.25">
      <c r="S528" s="12"/>
    </row>
    <row r="529" ht="11.25">
      <c r="S529" s="12"/>
    </row>
    <row r="530" ht="11.25">
      <c r="S530" s="12"/>
    </row>
    <row r="531" ht="11.25">
      <c r="S531" s="12"/>
    </row>
    <row r="532" ht="11.25">
      <c r="S532" s="12"/>
    </row>
    <row r="533" ht="11.25">
      <c r="S533" s="12"/>
    </row>
    <row r="534" ht="11.25">
      <c r="S534" s="12"/>
    </row>
    <row r="535" ht="11.25">
      <c r="S535" s="12"/>
    </row>
    <row r="536" ht="11.25">
      <c r="S536" s="12"/>
    </row>
    <row r="537" ht="11.25">
      <c r="S537" s="12"/>
    </row>
    <row r="538" ht="11.25">
      <c r="S538" s="12"/>
    </row>
    <row r="539" ht="11.25">
      <c r="S539" s="12"/>
    </row>
    <row r="540" ht="11.25">
      <c r="S540" s="12"/>
    </row>
    <row r="541" ht="11.25">
      <c r="S541" s="12"/>
    </row>
    <row r="542" ht="11.25">
      <c r="S542" s="12"/>
    </row>
    <row r="543" ht="11.25">
      <c r="S543" s="12"/>
    </row>
    <row r="544" ht="11.25">
      <c r="S544" s="12"/>
    </row>
    <row r="545" ht="11.25">
      <c r="S545" s="12"/>
    </row>
    <row r="546" ht="11.25">
      <c r="S546" s="12"/>
    </row>
    <row r="547" ht="11.25">
      <c r="S547" s="12"/>
    </row>
    <row r="548" ht="11.25">
      <c r="S548" s="12"/>
    </row>
    <row r="549" ht="11.25">
      <c r="S549" s="12"/>
    </row>
    <row r="550" ht="11.25">
      <c r="S550" s="12"/>
    </row>
    <row r="551" ht="11.25">
      <c r="S551" s="12"/>
    </row>
    <row r="552" ht="11.25">
      <c r="S552" s="12"/>
    </row>
    <row r="553" ht="11.25">
      <c r="S553" s="12"/>
    </row>
    <row r="554" ht="11.25">
      <c r="S554" s="12"/>
    </row>
    <row r="555" ht="11.25">
      <c r="S555" s="12"/>
    </row>
    <row r="556" ht="11.25">
      <c r="S556" s="12"/>
    </row>
    <row r="557" ht="11.25">
      <c r="S557" s="12"/>
    </row>
    <row r="558" ht="11.25">
      <c r="S558" s="12"/>
    </row>
    <row r="559" ht="11.25">
      <c r="S559" s="12"/>
    </row>
    <row r="560" ht="11.25">
      <c r="S560" s="12"/>
    </row>
    <row r="561" ht="11.25">
      <c r="S561" s="12"/>
    </row>
    <row r="562" ht="11.25">
      <c r="S562" s="12"/>
    </row>
    <row r="563" ht="11.25">
      <c r="S563" s="12"/>
    </row>
    <row r="564" ht="11.25">
      <c r="S564" s="12"/>
    </row>
    <row r="565" ht="11.25">
      <c r="S565" s="12"/>
    </row>
    <row r="566" ht="11.25">
      <c r="S566" s="12"/>
    </row>
    <row r="567" ht="11.25">
      <c r="S567" s="12"/>
    </row>
    <row r="568" ht="11.25">
      <c r="S568" s="12"/>
    </row>
    <row r="569" ht="11.25">
      <c r="S569" s="12"/>
    </row>
    <row r="570" ht="11.25">
      <c r="S570" s="12"/>
    </row>
    <row r="571" ht="11.25">
      <c r="S571" s="12"/>
    </row>
    <row r="572" ht="11.25">
      <c r="S572" s="12"/>
    </row>
    <row r="573" ht="11.25">
      <c r="S573" s="12"/>
    </row>
    <row r="574" ht="11.25">
      <c r="S574" s="12"/>
    </row>
    <row r="575" ht="11.25">
      <c r="S575" s="12"/>
    </row>
    <row r="576" ht="11.25">
      <c r="S576" s="12"/>
    </row>
    <row r="577" ht="11.25">
      <c r="S577" s="12"/>
    </row>
    <row r="578" ht="11.25">
      <c r="S578" s="12"/>
    </row>
    <row r="579" ht="11.25">
      <c r="S579" s="12"/>
    </row>
    <row r="580" ht="11.25">
      <c r="S580" s="12"/>
    </row>
    <row r="581" ht="11.25">
      <c r="S581" s="12"/>
    </row>
    <row r="582" ht="11.25">
      <c r="S582" s="12"/>
    </row>
    <row r="583" ht="11.25">
      <c r="S583" s="12"/>
    </row>
    <row r="584" ht="11.25">
      <c r="S584" s="12"/>
    </row>
    <row r="585" ht="11.25">
      <c r="S585" s="12"/>
    </row>
    <row r="586" ht="11.25">
      <c r="S586" s="12"/>
    </row>
    <row r="587" ht="11.25">
      <c r="S587" s="12"/>
    </row>
    <row r="588" ht="11.25">
      <c r="S588" s="12"/>
    </row>
    <row r="589" ht="11.25">
      <c r="S589" s="12"/>
    </row>
    <row r="590" ht="11.25">
      <c r="S590" s="12"/>
    </row>
    <row r="591" ht="11.25">
      <c r="S591" s="12"/>
    </row>
    <row r="592" ht="11.25">
      <c r="S592" s="12"/>
    </row>
    <row r="593" ht="11.25">
      <c r="S593" s="12"/>
    </row>
    <row r="594" ht="11.25">
      <c r="S594" s="12"/>
    </row>
    <row r="595" ht="11.25">
      <c r="S595" s="12"/>
    </row>
    <row r="596" ht="11.25">
      <c r="S596" s="12"/>
    </row>
    <row r="597" ht="11.25">
      <c r="S597" s="12"/>
    </row>
    <row r="598" ht="11.25">
      <c r="S598" s="12"/>
    </row>
    <row r="599" ht="11.25">
      <c r="S599" s="12"/>
    </row>
    <row r="600" ht="11.25">
      <c r="S600" s="12"/>
    </row>
    <row r="601" ht="11.25">
      <c r="S601" s="12"/>
    </row>
    <row r="602" ht="11.25">
      <c r="S602" s="12"/>
    </row>
    <row r="603" ht="11.25">
      <c r="S603" s="12"/>
    </row>
    <row r="604" ht="11.25">
      <c r="S604" s="12"/>
    </row>
    <row r="605" ht="11.25">
      <c r="S605" s="12"/>
    </row>
    <row r="606" ht="11.25">
      <c r="S606" s="12"/>
    </row>
    <row r="607" ht="11.25">
      <c r="S607" s="12"/>
    </row>
    <row r="608" ht="11.25">
      <c r="S608" s="12"/>
    </row>
    <row r="609" ht="11.25">
      <c r="S609" s="12"/>
    </row>
    <row r="610" ht="11.25">
      <c r="S610" s="12"/>
    </row>
    <row r="611" ht="11.25">
      <c r="S611" s="12"/>
    </row>
    <row r="612" ht="11.25">
      <c r="S612" s="12"/>
    </row>
    <row r="613" ht="11.25">
      <c r="S613" s="12"/>
    </row>
    <row r="614" ht="11.25">
      <c r="S614" s="12"/>
    </row>
    <row r="615" ht="11.25">
      <c r="S615" s="12"/>
    </row>
    <row r="616" ht="11.25">
      <c r="S616" s="12"/>
    </row>
    <row r="617" ht="11.25">
      <c r="S617" s="12"/>
    </row>
    <row r="618" ht="11.25">
      <c r="S618" s="12"/>
    </row>
    <row r="619" ht="11.25">
      <c r="S619" s="12"/>
    </row>
    <row r="620" ht="11.25">
      <c r="S620" s="12"/>
    </row>
    <row r="621" ht="11.25">
      <c r="S621" s="12"/>
    </row>
    <row r="622" ht="11.25">
      <c r="S622" s="12"/>
    </row>
    <row r="623" ht="11.25">
      <c r="S623" s="12"/>
    </row>
    <row r="624" ht="11.25">
      <c r="S624" s="12"/>
    </row>
    <row r="625" ht="11.25">
      <c r="S625" s="12"/>
    </row>
    <row r="626" ht="11.25">
      <c r="S626" s="12"/>
    </row>
    <row r="627" ht="11.25">
      <c r="S627" s="12"/>
    </row>
    <row r="628" ht="11.25">
      <c r="S628" s="12"/>
    </row>
    <row r="629" ht="11.25">
      <c r="S629" s="12"/>
    </row>
    <row r="630" ht="11.25">
      <c r="S630" s="12"/>
    </row>
    <row r="631" ht="11.25">
      <c r="S631" s="12"/>
    </row>
    <row r="632" ht="11.25">
      <c r="S632" s="12"/>
    </row>
    <row r="633" ht="11.25">
      <c r="S633" s="12"/>
    </row>
    <row r="634" ht="11.25">
      <c r="S634" s="12"/>
    </row>
    <row r="635" ht="11.25">
      <c r="S635" s="12"/>
    </row>
    <row r="636" ht="11.25">
      <c r="S636" s="12"/>
    </row>
    <row r="637" ht="11.25">
      <c r="S637" s="12"/>
    </row>
    <row r="638" ht="11.25">
      <c r="S638" s="12"/>
    </row>
    <row r="639" ht="11.25">
      <c r="S639" s="12"/>
    </row>
    <row r="640" ht="11.25">
      <c r="S640" s="12"/>
    </row>
    <row r="641" ht="11.25">
      <c r="S641" s="12"/>
    </row>
    <row r="642" ht="11.25">
      <c r="S642" s="12"/>
    </row>
    <row r="643" ht="11.25">
      <c r="S643" s="12"/>
    </row>
    <row r="644" ht="11.25">
      <c r="S644" s="12"/>
    </row>
    <row r="645" ht="11.25">
      <c r="S645" s="12"/>
    </row>
    <row r="646" ht="11.25">
      <c r="S646" s="12"/>
    </row>
    <row r="647" ht="11.25">
      <c r="S647" s="12"/>
    </row>
    <row r="648" ht="11.25">
      <c r="S648" s="12"/>
    </row>
    <row r="649" ht="11.25">
      <c r="S649" s="12"/>
    </row>
    <row r="650" ht="11.25">
      <c r="S650" s="12"/>
    </row>
    <row r="651" ht="11.25">
      <c r="S651" s="12"/>
    </row>
    <row r="652" ht="11.25">
      <c r="S652" s="12"/>
    </row>
    <row r="653" ht="11.25">
      <c r="S653" s="12"/>
    </row>
    <row r="654" ht="11.25">
      <c r="S654" s="12"/>
    </row>
    <row r="655" ht="11.25">
      <c r="S655" s="12"/>
    </row>
    <row r="656" ht="11.25">
      <c r="S656" s="12"/>
    </row>
    <row r="657" ht="11.25">
      <c r="S657" s="12"/>
    </row>
    <row r="658" ht="11.25">
      <c r="S658" s="12"/>
    </row>
    <row r="659" ht="11.25">
      <c r="S659" s="12"/>
    </row>
    <row r="660" ht="11.25">
      <c r="S660" s="12"/>
    </row>
    <row r="661" ht="11.25">
      <c r="S661" s="12"/>
    </row>
    <row r="662" ht="11.25">
      <c r="S662" s="12"/>
    </row>
    <row r="663" ht="11.25">
      <c r="S663" s="12"/>
    </row>
    <row r="664" ht="11.25">
      <c r="S664" s="12"/>
    </row>
    <row r="665" ht="11.25">
      <c r="S665" s="12"/>
    </row>
    <row r="666" ht="11.25">
      <c r="S666" s="12"/>
    </row>
    <row r="667" ht="11.25">
      <c r="S667" s="12"/>
    </row>
    <row r="668" ht="11.25">
      <c r="S668" s="12"/>
    </row>
    <row r="669" ht="11.25">
      <c r="S669" s="12"/>
    </row>
    <row r="670" ht="11.25">
      <c r="S670" s="12"/>
    </row>
    <row r="671" ht="11.25">
      <c r="S671" s="12"/>
    </row>
    <row r="672" ht="11.25">
      <c r="S672" s="12"/>
    </row>
    <row r="673" ht="11.25">
      <c r="S673" s="12"/>
    </row>
    <row r="674" ht="11.25">
      <c r="S674" s="12"/>
    </row>
    <row r="675" ht="11.25">
      <c r="S675" s="12"/>
    </row>
    <row r="676" ht="11.25">
      <c r="S676" s="12"/>
    </row>
    <row r="677" ht="11.25">
      <c r="S677" s="12"/>
    </row>
    <row r="678" ht="11.25">
      <c r="S678" s="12"/>
    </row>
    <row r="679" ht="11.25">
      <c r="S679" s="12"/>
    </row>
    <row r="680" ht="11.25">
      <c r="S680" s="12"/>
    </row>
    <row r="681" ht="11.25">
      <c r="S681" s="12"/>
    </row>
    <row r="682" ht="11.25">
      <c r="S682" s="12"/>
    </row>
    <row r="683" ht="11.25">
      <c r="S683" s="12"/>
    </row>
    <row r="684" ht="11.25">
      <c r="S684" s="12"/>
    </row>
    <row r="685" ht="11.25">
      <c r="S685" s="12"/>
    </row>
    <row r="686" ht="11.25">
      <c r="S686" s="12"/>
    </row>
    <row r="687" ht="11.25">
      <c r="S687" s="12"/>
    </row>
    <row r="688" ht="11.25">
      <c r="S688" s="12"/>
    </row>
    <row r="689" ht="11.25">
      <c r="S689" s="12"/>
    </row>
    <row r="690" ht="11.25">
      <c r="S690" s="12"/>
    </row>
    <row r="691" ht="11.25">
      <c r="S691" s="12"/>
    </row>
    <row r="692" ht="11.25">
      <c r="S692" s="12"/>
    </row>
    <row r="693" ht="11.25">
      <c r="S693" s="12"/>
    </row>
    <row r="694" ht="11.25">
      <c r="S694" s="12"/>
    </row>
    <row r="695" ht="11.25">
      <c r="S695" s="12"/>
    </row>
    <row r="696" ht="11.25">
      <c r="S696" s="12"/>
    </row>
    <row r="697" ht="11.25">
      <c r="S697" s="12"/>
    </row>
    <row r="698" ht="11.25">
      <c r="S698" s="12"/>
    </row>
    <row r="699" ht="11.25">
      <c r="S699" s="12"/>
    </row>
    <row r="700" ht="11.25">
      <c r="S700" s="12"/>
    </row>
    <row r="701" ht="11.25">
      <c r="S701" s="12"/>
    </row>
    <row r="702" ht="11.25">
      <c r="S702" s="12"/>
    </row>
    <row r="703" ht="11.25">
      <c r="S703" s="12"/>
    </row>
    <row r="704" ht="11.25">
      <c r="S704" s="12"/>
    </row>
    <row r="705" ht="11.25">
      <c r="S705" s="12"/>
    </row>
    <row r="706" ht="11.25">
      <c r="S706" s="12"/>
    </row>
    <row r="707" ht="11.25">
      <c r="S707" s="12"/>
    </row>
    <row r="708" ht="11.25">
      <c r="S708" s="12"/>
    </row>
    <row r="709" ht="11.25">
      <c r="S709" s="12"/>
    </row>
    <row r="710" ht="11.25">
      <c r="S710" s="12"/>
    </row>
    <row r="711" ht="11.25">
      <c r="S711" s="12"/>
    </row>
    <row r="712" ht="11.25">
      <c r="S712" s="12"/>
    </row>
    <row r="713" ht="11.25">
      <c r="S713" s="12"/>
    </row>
    <row r="714" ht="11.25">
      <c r="S714" s="12"/>
    </row>
    <row r="715" ht="11.25">
      <c r="S715" s="12"/>
    </row>
    <row r="716" ht="11.25">
      <c r="S716" s="12"/>
    </row>
    <row r="717" ht="11.25">
      <c r="S717" s="12"/>
    </row>
    <row r="718" ht="11.25">
      <c r="S718" s="12"/>
    </row>
    <row r="719" ht="11.25">
      <c r="S719" s="12"/>
    </row>
    <row r="720" ht="11.25">
      <c r="S720" s="12"/>
    </row>
    <row r="721" ht="11.25">
      <c r="S721" s="12"/>
    </row>
    <row r="722" ht="11.25">
      <c r="S722" s="12"/>
    </row>
    <row r="723" ht="11.25">
      <c r="S723" s="12"/>
    </row>
    <row r="724" ht="11.25">
      <c r="S724" s="12"/>
    </row>
    <row r="725" ht="11.25">
      <c r="S725" s="12"/>
    </row>
    <row r="726" ht="11.25">
      <c r="S726" s="12"/>
    </row>
    <row r="727" ht="11.25">
      <c r="S727" s="12"/>
    </row>
    <row r="728" ht="11.25">
      <c r="S728" s="12"/>
    </row>
    <row r="729" ht="11.25">
      <c r="S729" s="12"/>
    </row>
    <row r="730" ht="11.25">
      <c r="S730" s="12"/>
    </row>
    <row r="731" ht="11.25">
      <c r="S731" s="12"/>
    </row>
    <row r="732" ht="11.25">
      <c r="S732" s="12"/>
    </row>
    <row r="733" ht="11.25">
      <c r="S733" s="12"/>
    </row>
    <row r="734" ht="11.25">
      <c r="S734" s="12"/>
    </row>
    <row r="735" ht="11.25">
      <c r="S735" s="12"/>
    </row>
    <row r="736" ht="11.25">
      <c r="S736" s="12"/>
    </row>
    <row r="737" ht="11.25">
      <c r="S737" s="12"/>
    </row>
    <row r="738" ht="11.25">
      <c r="S738" s="12"/>
    </row>
    <row r="739" ht="11.25">
      <c r="S739" s="12"/>
    </row>
    <row r="740" ht="11.25">
      <c r="S740" s="12"/>
    </row>
    <row r="741" ht="11.25">
      <c r="S741" s="12"/>
    </row>
    <row r="742" ht="11.25">
      <c r="S742" s="12"/>
    </row>
    <row r="743" ht="11.25">
      <c r="S743" s="12"/>
    </row>
    <row r="744" ht="11.25">
      <c r="S744" s="12"/>
    </row>
    <row r="745" ht="11.25">
      <c r="S745" s="12"/>
    </row>
    <row r="746" ht="11.25">
      <c r="S746" s="12"/>
    </row>
    <row r="747" ht="11.25">
      <c r="S747" s="12"/>
    </row>
    <row r="748" ht="11.25">
      <c r="S748" s="12"/>
    </row>
    <row r="749" ht="11.25">
      <c r="S749" s="12"/>
    </row>
    <row r="750" ht="11.25">
      <c r="S750" s="12"/>
    </row>
    <row r="751" ht="11.25">
      <c r="S751" s="12"/>
    </row>
    <row r="752" ht="11.25">
      <c r="S752" s="12"/>
    </row>
    <row r="753" ht="11.25">
      <c r="S753" s="12"/>
    </row>
    <row r="754" ht="11.25">
      <c r="S754" s="12"/>
    </row>
    <row r="755" ht="11.25">
      <c r="S755" s="12"/>
    </row>
    <row r="756" ht="11.25">
      <c r="S756" s="12"/>
    </row>
    <row r="757" ht="11.25">
      <c r="S757" s="12"/>
    </row>
    <row r="758" ht="11.25">
      <c r="S758" s="12"/>
    </row>
    <row r="759" ht="11.25">
      <c r="S759" s="12"/>
    </row>
    <row r="760" ht="11.25">
      <c r="S760" s="12"/>
    </row>
    <row r="761" ht="11.25">
      <c r="S761" s="12"/>
    </row>
    <row r="762" ht="11.25">
      <c r="S762" s="12"/>
    </row>
    <row r="763" ht="11.25">
      <c r="S763" s="12"/>
    </row>
    <row r="764" ht="11.25">
      <c r="S764" s="12"/>
    </row>
    <row r="765" ht="11.25">
      <c r="S765" s="12"/>
    </row>
    <row r="766" ht="11.25">
      <c r="S766" s="12"/>
    </row>
    <row r="767" ht="11.25">
      <c r="S767" s="12"/>
    </row>
    <row r="768" ht="11.25">
      <c r="S768" s="12"/>
    </row>
    <row r="769" ht="11.25">
      <c r="S769" s="12"/>
    </row>
    <row r="770" ht="11.25">
      <c r="S770" s="12"/>
    </row>
    <row r="771" ht="11.25">
      <c r="S771" s="12"/>
    </row>
    <row r="772" ht="11.25">
      <c r="S772" s="12"/>
    </row>
    <row r="773" ht="11.25">
      <c r="S773" s="12"/>
    </row>
    <row r="774" ht="11.25">
      <c r="S774" s="12"/>
    </row>
    <row r="775" ht="11.25">
      <c r="S775" s="12"/>
    </row>
    <row r="776" ht="11.25">
      <c r="S776" s="12"/>
    </row>
    <row r="777" ht="11.25">
      <c r="S777" s="12"/>
    </row>
    <row r="778" ht="11.25">
      <c r="S778" s="12"/>
    </row>
    <row r="779" ht="11.25">
      <c r="S779" s="12"/>
    </row>
    <row r="780" ht="11.25">
      <c r="S780" s="12"/>
    </row>
    <row r="781" ht="11.25">
      <c r="S781" s="12"/>
    </row>
    <row r="782" ht="11.25">
      <c r="S782" s="12"/>
    </row>
    <row r="783" ht="11.25">
      <c r="S783" s="12"/>
    </row>
    <row r="784" ht="11.25">
      <c r="S784" s="12"/>
    </row>
    <row r="785" ht="11.25">
      <c r="S785" s="12"/>
    </row>
    <row r="786" ht="11.25">
      <c r="S786" s="12"/>
    </row>
    <row r="787" ht="11.25">
      <c r="S787" s="12"/>
    </row>
    <row r="788" ht="11.25">
      <c r="S788" s="12"/>
    </row>
    <row r="789" ht="11.25">
      <c r="S789" s="12"/>
    </row>
    <row r="790" ht="11.25">
      <c r="S790" s="12"/>
    </row>
    <row r="791" ht="11.25">
      <c r="S791" s="12"/>
    </row>
    <row r="792" ht="11.25">
      <c r="S792" s="12"/>
    </row>
    <row r="793" ht="11.25">
      <c r="S793" s="12"/>
    </row>
    <row r="794" ht="11.25">
      <c r="S794" s="12"/>
    </row>
    <row r="795" ht="11.25">
      <c r="S795" s="12"/>
    </row>
    <row r="796" ht="11.25">
      <c r="S796" s="12"/>
    </row>
    <row r="797" ht="11.25">
      <c r="S797" s="12"/>
    </row>
    <row r="798" ht="11.25">
      <c r="S798" s="12"/>
    </row>
    <row r="799" ht="11.25">
      <c r="S799" s="12"/>
    </row>
    <row r="800" ht="11.25">
      <c r="S800" s="12"/>
    </row>
    <row r="801" ht="11.25">
      <c r="S801" s="12"/>
    </row>
    <row r="802" ht="11.25">
      <c r="S802" s="12"/>
    </row>
    <row r="803" ht="11.25">
      <c r="S803" s="12"/>
    </row>
    <row r="804" ht="11.25">
      <c r="S804" s="12"/>
    </row>
    <row r="805" ht="11.25">
      <c r="S805" s="12"/>
    </row>
    <row r="806" ht="11.25">
      <c r="S806" s="12"/>
    </row>
    <row r="807" ht="11.25">
      <c r="S807" s="12"/>
    </row>
    <row r="808" ht="11.25">
      <c r="S808" s="12"/>
    </row>
    <row r="809" ht="11.25">
      <c r="S809" s="12"/>
    </row>
    <row r="810" ht="11.25">
      <c r="S810" s="12"/>
    </row>
    <row r="811" ht="11.25">
      <c r="S811" s="12"/>
    </row>
    <row r="812" ht="11.25">
      <c r="S812" s="12"/>
    </row>
    <row r="813" ht="11.25">
      <c r="S813" s="12"/>
    </row>
    <row r="814" ht="11.25">
      <c r="S814" s="12"/>
    </row>
    <row r="815" ht="11.25">
      <c r="S815" s="12"/>
    </row>
    <row r="816" ht="11.25">
      <c r="S816" s="12"/>
    </row>
    <row r="817" ht="11.25">
      <c r="S817" s="12"/>
    </row>
    <row r="818" ht="11.25">
      <c r="S818" s="12"/>
    </row>
    <row r="819" ht="11.25">
      <c r="S819" s="12"/>
    </row>
    <row r="820" ht="11.25">
      <c r="S820" s="12"/>
    </row>
    <row r="821" ht="11.25">
      <c r="S821" s="12"/>
    </row>
    <row r="822" ht="11.25">
      <c r="S822" s="12"/>
    </row>
    <row r="823" ht="11.25">
      <c r="S823" s="12"/>
    </row>
    <row r="824" ht="11.25">
      <c r="S824" s="12"/>
    </row>
    <row r="825" ht="11.25">
      <c r="S825" s="12"/>
    </row>
    <row r="826" ht="11.25">
      <c r="S826" s="12"/>
    </row>
    <row r="827" ht="11.25">
      <c r="S827" s="12"/>
    </row>
    <row r="828" ht="11.25">
      <c r="S828" s="12"/>
    </row>
    <row r="829" ht="11.25">
      <c r="S829" s="12"/>
    </row>
    <row r="830" ht="11.25">
      <c r="S830" s="12"/>
    </row>
    <row r="831" ht="11.25">
      <c r="S831" s="12"/>
    </row>
    <row r="832" ht="11.25">
      <c r="S832" s="12"/>
    </row>
    <row r="833" ht="11.25">
      <c r="S833" s="12"/>
    </row>
    <row r="834" ht="11.25">
      <c r="S834" s="12"/>
    </row>
    <row r="835" ht="11.25">
      <c r="S835" s="12"/>
    </row>
    <row r="836" ht="11.25">
      <c r="S836" s="12"/>
    </row>
    <row r="837" ht="11.25">
      <c r="S837" s="12"/>
    </row>
    <row r="838" ht="11.25">
      <c r="S838" s="12"/>
    </row>
    <row r="839" ht="11.25">
      <c r="S839" s="12"/>
    </row>
    <row r="840" ht="11.25">
      <c r="S840" s="12"/>
    </row>
    <row r="841" ht="11.25">
      <c r="S841" s="12"/>
    </row>
    <row r="842" ht="11.25">
      <c r="S842" s="12"/>
    </row>
    <row r="843" ht="11.25">
      <c r="S843" s="12"/>
    </row>
    <row r="844" ht="11.25">
      <c r="S844" s="12"/>
    </row>
    <row r="845" ht="11.25">
      <c r="S845" s="12"/>
    </row>
    <row r="846" ht="11.25">
      <c r="S846" s="12"/>
    </row>
    <row r="847" ht="11.25">
      <c r="S847" s="12"/>
    </row>
    <row r="848" ht="11.25">
      <c r="S848" s="12"/>
    </row>
    <row r="849" ht="11.25">
      <c r="S849" s="12"/>
    </row>
    <row r="850" ht="11.25">
      <c r="S850" s="12"/>
    </row>
    <row r="851" ht="11.25">
      <c r="S851" s="12"/>
    </row>
    <row r="852" ht="11.25">
      <c r="S852" s="12"/>
    </row>
    <row r="853" ht="11.25">
      <c r="S853" s="12"/>
    </row>
    <row r="854" ht="11.25">
      <c r="S854" s="12"/>
    </row>
    <row r="855" ht="11.25">
      <c r="S855" s="12"/>
    </row>
    <row r="856" ht="11.25">
      <c r="S856" s="12"/>
    </row>
    <row r="857" ht="11.25">
      <c r="S857" s="12"/>
    </row>
    <row r="858" ht="11.25">
      <c r="S858" s="12"/>
    </row>
    <row r="859" ht="11.25">
      <c r="S859" s="12"/>
    </row>
    <row r="860" ht="11.25">
      <c r="S860" s="12"/>
    </row>
    <row r="861" ht="11.25">
      <c r="S861" s="12"/>
    </row>
    <row r="862" ht="11.25">
      <c r="S862" s="12"/>
    </row>
    <row r="863" ht="11.25">
      <c r="S863" s="12"/>
    </row>
    <row r="864" ht="11.25">
      <c r="S864" s="12"/>
    </row>
    <row r="865" ht="11.25">
      <c r="S865" s="12"/>
    </row>
    <row r="866" ht="11.25">
      <c r="S866" s="12"/>
    </row>
    <row r="867" ht="11.25">
      <c r="S867" s="12"/>
    </row>
    <row r="868" ht="11.25">
      <c r="S868" s="12"/>
    </row>
    <row r="869" ht="11.25">
      <c r="S869" s="12"/>
    </row>
    <row r="870" ht="11.25">
      <c r="S870" s="12"/>
    </row>
    <row r="871" ht="11.25">
      <c r="S871" s="12"/>
    </row>
    <row r="872" ht="11.25">
      <c r="S872" s="12"/>
    </row>
    <row r="873" ht="11.25">
      <c r="S873" s="12"/>
    </row>
    <row r="874" ht="11.25">
      <c r="S874" s="12"/>
    </row>
    <row r="875" ht="11.25">
      <c r="S875" s="12"/>
    </row>
    <row r="876" ht="11.25">
      <c r="S876" s="12"/>
    </row>
    <row r="877" ht="11.25">
      <c r="S877" s="12"/>
    </row>
    <row r="878" ht="11.25">
      <c r="S878" s="12"/>
    </row>
    <row r="879" ht="11.25">
      <c r="S879" s="12"/>
    </row>
    <row r="880" ht="11.25">
      <c r="S880" s="12"/>
    </row>
    <row r="881" ht="11.25">
      <c r="S881" s="12"/>
    </row>
    <row r="882" ht="11.25">
      <c r="S882" s="12"/>
    </row>
    <row r="883" ht="11.25">
      <c r="S883" s="12"/>
    </row>
    <row r="884" ht="11.25">
      <c r="S884" s="12"/>
    </row>
    <row r="885" ht="11.25">
      <c r="S885" s="12"/>
    </row>
    <row r="886" ht="11.25">
      <c r="S886" s="12"/>
    </row>
    <row r="887" ht="11.25">
      <c r="S887" s="12"/>
    </row>
    <row r="888" ht="11.25">
      <c r="S888" s="12"/>
    </row>
    <row r="889" ht="11.25">
      <c r="S889" s="12"/>
    </row>
    <row r="890" ht="11.25">
      <c r="S890" s="12"/>
    </row>
    <row r="891" ht="11.25">
      <c r="S891" s="12"/>
    </row>
    <row r="892" ht="11.25">
      <c r="S892" s="12"/>
    </row>
    <row r="893" ht="11.25">
      <c r="S893" s="12"/>
    </row>
    <row r="894" ht="11.25">
      <c r="S894" s="12"/>
    </row>
    <row r="895" ht="11.25">
      <c r="S895" s="12"/>
    </row>
    <row r="896" ht="11.25">
      <c r="S896" s="12"/>
    </row>
    <row r="897" ht="11.25">
      <c r="S897" s="12"/>
    </row>
    <row r="898" ht="11.25">
      <c r="S898" s="12"/>
    </row>
    <row r="899" ht="11.25">
      <c r="S899" s="12"/>
    </row>
    <row r="900" ht="11.25">
      <c r="S900" s="12"/>
    </row>
    <row r="901" ht="11.25">
      <c r="S901" s="12"/>
    </row>
    <row r="902" ht="11.25">
      <c r="S902" s="12"/>
    </row>
    <row r="903" ht="11.25">
      <c r="S903" s="12"/>
    </row>
    <row r="904" ht="11.25">
      <c r="S904" s="12"/>
    </row>
    <row r="905" ht="11.25">
      <c r="S905" s="12"/>
    </row>
    <row r="906" ht="11.25">
      <c r="S906" s="12"/>
    </row>
    <row r="907" ht="11.25">
      <c r="S907" s="12"/>
    </row>
    <row r="908" ht="11.25">
      <c r="S908" s="12"/>
    </row>
    <row r="909" ht="11.25">
      <c r="S909" s="12"/>
    </row>
    <row r="910" ht="11.25">
      <c r="S910" s="12"/>
    </row>
    <row r="911" ht="11.25">
      <c r="S911" s="12"/>
    </row>
    <row r="912" ht="11.25">
      <c r="S912" s="12"/>
    </row>
    <row r="913" ht="11.25">
      <c r="S913" s="12"/>
    </row>
    <row r="914" ht="11.25">
      <c r="S914" s="12"/>
    </row>
    <row r="915" ht="11.25">
      <c r="S915" s="12"/>
    </row>
    <row r="916" ht="11.25">
      <c r="S916" s="12"/>
    </row>
    <row r="917" ht="11.25">
      <c r="S917" s="12"/>
    </row>
    <row r="918" ht="11.25">
      <c r="S918" s="12"/>
    </row>
    <row r="919" ht="11.25">
      <c r="S919" s="12"/>
    </row>
    <row r="920" ht="11.25">
      <c r="S920" s="12"/>
    </row>
    <row r="921" ht="11.25">
      <c r="S921" s="12"/>
    </row>
    <row r="922" ht="11.25">
      <c r="S922" s="12"/>
    </row>
    <row r="923" ht="11.25">
      <c r="S923" s="12"/>
    </row>
    <row r="924" ht="11.25">
      <c r="S924" s="12"/>
    </row>
    <row r="925" ht="11.25">
      <c r="S925" s="12"/>
    </row>
    <row r="926" ht="11.25">
      <c r="S926" s="12"/>
    </row>
    <row r="927" ht="11.25">
      <c r="S927" s="12"/>
    </row>
    <row r="928" ht="11.25">
      <c r="S928" s="12"/>
    </row>
    <row r="929" ht="11.25">
      <c r="S929" s="12"/>
    </row>
    <row r="930" ht="11.25">
      <c r="S930" s="12"/>
    </row>
    <row r="931" ht="11.25">
      <c r="S931" s="12"/>
    </row>
    <row r="932" ht="11.25">
      <c r="S932" s="12"/>
    </row>
    <row r="933" ht="11.25">
      <c r="S933" s="12"/>
    </row>
    <row r="934" ht="11.25">
      <c r="S934" s="12"/>
    </row>
    <row r="935" ht="11.25">
      <c r="S935" s="12"/>
    </row>
    <row r="936" ht="11.25">
      <c r="S936" s="12"/>
    </row>
    <row r="937" ht="11.25">
      <c r="S937" s="12"/>
    </row>
    <row r="938" ht="11.25">
      <c r="S938" s="12"/>
    </row>
    <row r="939" ht="11.25">
      <c r="S939" s="12"/>
    </row>
    <row r="940" ht="11.25">
      <c r="S940" s="12"/>
    </row>
    <row r="941" ht="11.25">
      <c r="S941" s="12"/>
    </row>
    <row r="942" ht="11.25">
      <c r="S942" s="12"/>
    </row>
    <row r="943" ht="11.25">
      <c r="S943" s="12"/>
    </row>
    <row r="944" ht="11.25">
      <c r="S944" s="12"/>
    </row>
    <row r="945" ht="11.25">
      <c r="S945" s="12"/>
    </row>
    <row r="946" ht="11.25">
      <c r="S946" s="12"/>
    </row>
    <row r="947" ht="11.25">
      <c r="S947" s="12"/>
    </row>
    <row r="948" ht="11.25">
      <c r="S948" s="12"/>
    </row>
    <row r="949" ht="11.25">
      <c r="S949" s="12"/>
    </row>
    <row r="950" ht="11.25">
      <c r="S950" s="12"/>
    </row>
    <row r="951" ht="11.25">
      <c r="S951" s="12"/>
    </row>
    <row r="952" ht="11.25">
      <c r="S952" s="12"/>
    </row>
    <row r="953" ht="11.25">
      <c r="S953" s="12"/>
    </row>
    <row r="954" ht="11.25">
      <c r="S954" s="12"/>
    </row>
    <row r="955" ht="11.25">
      <c r="S955" s="12"/>
    </row>
    <row r="956" ht="11.25">
      <c r="S956" s="12"/>
    </row>
    <row r="957" ht="11.25">
      <c r="S957" s="12"/>
    </row>
    <row r="958" ht="11.25">
      <c r="S958" s="12"/>
    </row>
    <row r="959" ht="11.25">
      <c r="S959" s="12"/>
    </row>
    <row r="960" ht="11.25">
      <c r="S960" s="12"/>
    </row>
    <row r="961" ht="11.25">
      <c r="S961" s="12"/>
    </row>
    <row r="962" ht="11.25">
      <c r="S962" s="12"/>
    </row>
    <row r="963" ht="11.25">
      <c r="S963" s="12"/>
    </row>
    <row r="964" ht="11.25">
      <c r="S964" s="12"/>
    </row>
    <row r="965" ht="11.25">
      <c r="S965" s="12"/>
    </row>
    <row r="966" ht="11.25">
      <c r="S966" s="12"/>
    </row>
    <row r="967" ht="11.25">
      <c r="S967" s="12"/>
    </row>
    <row r="968" ht="11.25">
      <c r="S968" s="12"/>
    </row>
    <row r="969" ht="11.25">
      <c r="S969" s="12"/>
    </row>
    <row r="970" ht="11.25">
      <c r="S970" s="12"/>
    </row>
    <row r="971" ht="11.25">
      <c r="S971" s="12"/>
    </row>
    <row r="972" ht="11.25">
      <c r="S972" s="12"/>
    </row>
    <row r="973" ht="11.25">
      <c r="S973" s="12"/>
    </row>
    <row r="974" ht="11.25">
      <c r="S974" s="12"/>
    </row>
    <row r="975" ht="11.25">
      <c r="S975" s="12"/>
    </row>
    <row r="976" ht="11.25">
      <c r="S976" s="12"/>
    </row>
    <row r="977" ht="11.25">
      <c r="S977" s="12"/>
    </row>
    <row r="978" ht="11.25">
      <c r="S978" s="12"/>
    </row>
    <row r="979" ht="11.25">
      <c r="S979" s="12"/>
    </row>
    <row r="980" ht="11.25">
      <c r="S980" s="12"/>
    </row>
    <row r="981" ht="11.25">
      <c r="S981" s="12"/>
    </row>
    <row r="982" ht="11.25">
      <c r="S982" s="12"/>
    </row>
    <row r="983" ht="11.25">
      <c r="S983" s="12"/>
    </row>
    <row r="984" ht="11.25">
      <c r="S984" s="12"/>
    </row>
    <row r="985" ht="11.25">
      <c r="S985" s="12"/>
    </row>
    <row r="986" ht="11.25">
      <c r="S986" s="12"/>
    </row>
    <row r="987" ht="11.25">
      <c r="S987" s="12"/>
    </row>
    <row r="988" ht="11.25">
      <c r="S988" s="12"/>
    </row>
    <row r="989" ht="11.25">
      <c r="S989" s="12"/>
    </row>
    <row r="990" ht="11.25">
      <c r="S990" s="12"/>
    </row>
    <row r="991" ht="11.25">
      <c r="S991" s="12"/>
    </row>
    <row r="992" ht="11.25">
      <c r="S992" s="12"/>
    </row>
    <row r="993" ht="11.25">
      <c r="S993" s="12"/>
    </row>
    <row r="994" ht="11.25">
      <c r="S994" s="12"/>
    </row>
    <row r="995" ht="11.25">
      <c r="S995" s="12"/>
    </row>
    <row r="996" ht="11.25">
      <c r="S996" s="12"/>
    </row>
    <row r="997" ht="11.25">
      <c r="S997" s="12"/>
    </row>
    <row r="998" ht="11.25">
      <c r="S998" s="12"/>
    </row>
    <row r="999" ht="11.25">
      <c r="S999" s="12"/>
    </row>
    <row r="1000" ht="11.25">
      <c r="S1000" s="12"/>
    </row>
    <row r="1001" ht="11.25">
      <c r="S1001" s="12"/>
    </row>
    <row r="1002" ht="11.25">
      <c r="S1002" s="12"/>
    </row>
    <row r="1003" ht="11.25">
      <c r="S1003" s="12"/>
    </row>
    <row r="1004" ht="11.25">
      <c r="S1004" s="12"/>
    </row>
    <row r="1005" ht="11.25">
      <c r="S1005" s="12"/>
    </row>
    <row r="1006" ht="11.25">
      <c r="S1006" s="12"/>
    </row>
    <row r="1007" ht="11.25">
      <c r="S1007" s="12"/>
    </row>
    <row r="1008" ht="11.25">
      <c r="S1008" s="12"/>
    </row>
    <row r="1009" ht="11.25">
      <c r="S1009" s="12"/>
    </row>
    <row r="1010" ht="11.25">
      <c r="S1010" s="12"/>
    </row>
    <row r="1011" ht="11.25">
      <c r="S1011" s="12"/>
    </row>
    <row r="1012" ht="11.25">
      <c r="S1012" s="12"/>
    </row>
    <row r="1013" ht="11.25">
      <c r="S1013" s="12"/>
    </row>
    <row r="1014" ht="11.25">
      <c r="S1014" s="12"/>
    </row>
    <row r="1015" ht="11.25">
      <c r="S1015" s="12"/>
    </row>
    <row r="1016" ht="11.25">
      <c r="S1016" s="12"/>
    </row>
    <row r="1017" ht="11.25">
      <c r="S1017" s="12"/>
    </row>
    <row r="1018" ht="11.25">
      <c r="S1018" s="12"/>
    </row>
    <row r="1019" ht="11.25">
      <c r="S1019" s="12"/>
    </row>
    <row r="1020" ht="11.25">
      <c r="S1020" s="12"/>
    </row>
    <row r="1021" ht="11.25">
      <c r="S1021" s="12"/>
    </row>
    <row r="1022" ht="11.25">
      <c r="S1022" s="12"/>
    </row>
    <row r="1023" ht="11.25">
      <c r="S1023" s="12"/>
    </row>
    <row r="1024" ht="11.25">
      <c r="S1024" s="12"/>
    </row>
    <row r="1025" ht="11.25">
      <c r="S1025" s="12"/>
    </row>
    <row r="1026" ht="11.25">
      <c r="S1026" s="12"/>
    </row>
    <row r="1027" ht="11.25">
      <c r="S1027" s="12"/>
    </row>
    <row r="1028" ht="11.25">
      <c r="S1028" s="12"/>
    </row>
    <row r="1029" ht="11.25">
      <c r="S1029" s="12"/>
    </row>
    <row r="1030" ht="11.25">
      <c r="S1030" s="12"/>
    </row>
    <row r="1031" ht="11.25">
      <c r="S1031" s="12"/>
    </row>
    <row r="1032" ht="11.25">
      <c r="S1032" s="12"/>
    </row>
    <row r="1033" ht="11.25">
      <c r="S1033" s="12"/>
    </row>
    <row r="1034" ht="11.25">
      <c r="S1034" s="12"/>
    </row>
    <row r="1035" ht="11.25">
      <c r="S1035" s="12"/>
    </row>
    <row r="1036" ht="11.25">
      <c r="S1036" s="12"/>
    </row>
    <row r="1037" ht="11.25">
      <c r="S1037" s="12"/>
    </row>
    <row r="1038" ht="11.25">
      <c r="S1038" s="12"/>
    </row>
    <row r="1039" ht="11.25">
      <c r="S1039" s="12"/>
    </row>
    <row r="1040" ht="11.25">
      <c r="S1040" s="12"/>
    </row>
    <row r="1041" ht="11.25">
      <c r="S1041" s="12"/>
    </row>
    <row r="1042" ht="11.25">
      <c r="S1042" s="12"/>
    </row>
    <row r="1043" ht="11.25">
      <c r="S1043" s="12"/>
    </row>
    <row r="1044" ht="11.25">
      <c r="S1044" s="12"/>
    </row>
    <row r="1045" ht="11.25">
      <c r="S1045" s="12"/>
    </row>
    <row r="1046" ht="11.25">
      <c r="S1046" s="12"/>
    </row>
    <row r="1047" ht="11.25">
      <c r="S1047" s="12"/>
    </row>
    <row r="1048" ht="11.25">
      <c r="S1048" s="12"/>
    </row>
    <row r="1049" ht="11.25">
      <c r="S1049" s="12"/>
    </row>
    <row r="1050" ht="11.25">
      <c r="S1050" s="12"/>
    </row>
    <row r="1051" ht="11.25">
      <c r="S1051" s="12"/>
    </row>
    <row r="1052" ht="11.25">
      <c r="S1052" s="12"/>
    </row>
    <row r="1053" ht="11.25">
      <c r="S1053" s="12"/>
    </row>
    <row r="1054" ht="11.25">
      <c r="S1054" s="12"/>
    </row>
    <row r="1055" ht="11.25">
      <c r="S1055" s="12"/>
    </row>
    <row r="1056" ht="11.25">
      <c r="S1056" s="12"/>
    </row>
    <row r="1057" ht="11.25">
      <c r="S1057" s="12"/>
    </row>
    <row r="1058" ht="11.25">
      <c r="S1058" s="12"/>
    </row>
    <row r="1059" ht="11.25">
      <c r="S1059" s="12"/>
    </row>
    <row r="1060" ht="11.25">
      <c r="S1060" s="12"/>
    </row>
    <row r="1061" ht="11.25">
      <c r="S1061" s="12"/>
    </row>
    <row r="1062" ht="11.25">
      <c r="S1062" s="12"/>
    </row>
    <row r="1063" ht="11.25">
      <c r="S1063" s="12"/>
    </row>
    <row r="1064" ht="11.25">
      <c r="S1064" s="12"/>
    </row>
    <row r="1065" ht="11.25">
      <c r="S1065" s="12"/>
    </row>
    <row r="1066" ht="11.25">
      <c r="S1066" s="12"/>
    </row>
    <row r="1067" ht="11.25">
      <c r="S1067" s="12"/>
    </row>
    <row r="1068" ht="11.25">
      <c r="S1068" s="12"/>
    </row>
    <row r="1069" ht="11.25">
      <c r="S1069" s="12"/>
    </row>
    <row r="1070" ht="11.25">
      <c r="S1070" s="12"/>
    </row>
    <row r="1071" ht="11.25">
      <c r="S1071" s="12"/>
    </row>
    <row r="1072" ht="11.25">
      <c r="S1072" s="12"/>
    </row>
    <row r="1073" ht="11.25">
      <c r="S1073" s="12"/>
    </row>
    <row r="1074" ht="11.25">
      <c r="S1074" s="12"/>
    </row>
    <row r="1075" ht="11.25">
      <c r="S1075" s="12"/>
    </row>
    <row r="1076" ht="11.25">
      <c r="S1076" s="12"/>
    </row>
    <row r="1077" ht="11.25">
      <c r="S1077" s="12"/>
    </row>
    <row r="1078" ht="11.25">
      <c r="S1078" s="12"/>
    </row>
    <row r="1079" ht="11.25">
      <c r="S1079" s="12"/>
    </row>
    <row r="1080" ht="11.25">
      <c r="S1080" s="12"/>
    </row>
    <row r="1081" ht="11.25">
      <c r="S1081" s="12"/>
    </row>
    <row r="1082" ht="11.25">
      <c r="S1082" s="12"/>
    </row>
    <row r="1083" ht="11.25">
      <c r="S1083" s="12"/>
    </row>
    <row r="1084" ht="11.25">
      <c r="S1084" s="12"/>
    </row>
    <row r="1085" ht="11.25">
      <c r="S1085" s="12"/>
    </row>
    <row r="1086" ht="11.25">
      <c r="S1086" s="12"/>
    </row>
    <row r="1087" ht="11.25">
      <c r="S1087" s="12"/>
    </row>
    <row r="1088" ht="11.25">
      <c r="S1088" s="12"/>
    </row>
    <row r="1089" ht="11.25">
      <c r="S1089" s="12"/>
    </row>
    <row r="1090" ht="11.25">
      <c r="S1090" s="12"/>
    </row>
    <row r="1091" ht="11.25">
      <c r="S1091" s="12"/>
    </row>
    <row r="1092" ht="11.25">
      <c r="S1092" s="12"/>
    </row>
    <row r="1093" ht="11.25">
      <c r="S1093" s="12"/>
    </row>
    <row r="1094" ht="11.25">
      <c r="S1094" s="12"/>
    </row>
    <row r="1095" ht="11.25">
      <c r="S1095" s="12"/>
    </row>
    <row r="1096" ht="11.25">
      <c r="S1096" s="12"/>
    </row>
    <row r="1097" ht="11.25">
      <c r="S1097" s="12"/>
    </row>
    <row r="1098" ht="11.25">
      <c r="S1098" s="12"/>
    </row>
    <row r="1099" ht="11.25">
      <c r="S1099" s="12"/>
    </row>
    <row r="1100" ht="11.25">
      <c r="S1100" s="12"/>
    </row>
    <row r="1101" ht="11.25">
      <c r="S1101" s="12"/>
    </row>
    <row r="1102" ht="11.25">
      <c r="S1102" s="12"/>
    </row>
    <row r="1103" ht="11.25">
      <c r="S1103" s="12"/>
    </row>
    <row r="1104" ht="11.25">
      <c r="S1104" s="12"/>
    </row>
    <row r="1105" ht="11.25">
      <c r="S1105" s="12"/>
    </row>
    <row r="1106" ht="11.25">
      <c r="S1106" s="12"/>
    </row>
    <row r="1107" ht="11.25">
      <c r="S1107" s="12"/>
    </row>
    <row r="1108" ht="11.25">
      <c r="S1108" s="12"/>
    </row>
    <row r="1109" ht="11.25">
      <c r="S1109" s="12"/>
    </row>
    <row r="1110" ht="11.25">
      <c r="S1110" s="12"/>
    </row>
    <row r="1111" ht="11.25">
      <c r="S1111" s="12"/>
    </row>
    <row r="1112" ht="11.25">
      <c r="S1112" s="12"/>
    </row>
    <row r="1113" ht="11.25">
      <c r="S1113" s="12"/>
    </row>
    <row r="1114" ht="11.25">
      <c r="S1114" s="12"/>
    </row>
    <row r="1115" ht="11.25">
      <c r="S1115" s="12"/>
    </row>
    <row r="1116" ht="11.25">
      <c r="S1116" s="12"/>
    </row>
    <row r="1117" ht="11.25">
      <c r="S1117" s="12"/>
    </row>
    <row r="1118" ht="11.25">
      <c r="S1118" s="12"/>
    </row>
    <row r="1119" ht="11.25">
      <c r="S1119" s="12"/>
    </row>
    <row r="1120" ht="11.25">
      <c r="S1120" s="12"/>
    </row>
    <row r="1121" ht="11.25">
      <c r="S1121" s="12"/>
    </row>
    <row r="1122" ht="11.25">
      <c r="S1122" s="12"/>
    </row>
    <row r="1123" ht="11.25">
      <c r="S1123" s="12"/>
    </row>
    <row r="1124" ht="11.25">
      <c r="S1124" s="12"/>
    </row>
    <row r="1125" ht="11.25">
      <c r="S1125" s="12"/>
    </row>
    <row r="1126" ht="11.25">
      <c r="S1126" s="12"/>
    </row>
    <row r="1127" ht="11.25">
      <c r="S1127" s="12"/>
    </row>
    <row r="1128" ht="11.25">
      <c r="S1128" s="12"/>
    </row>
    <row r="1129" ht="11.25">
      <c r="S1129" s="12"/>
    </row>
    <row r="1130" ht="11.25">
      <c r="S1130" s="12"/>
    </row>
    <row r="1131" ht="11.25">
      <c r="S1131" s="12"/>
    </row>
    <row r="1132" ht="11.25">
      <c r="S1132" s="12"/>
    </row>
    <row r="1133" ht="11.25">
      <c r="S1133" s="12"/>
    </row>
    <row r="1134" ht="11.25">
      <c r="S1134" s="12"/>
    </row>
    <row r="1135" ht="11.25">
      <c r="S1135" s="12"/>
    </row>
    <row r="1136" ht="11.25">
      <c r="S1136" s="12"/>
    </row>
    <row r="1137" ht="11.25">
      <c r="S1137" s="12"/>
    </row>
    <row r="1138" ht="11.25">
      <c r="S1138" s="12"/>
    </row>
    <row r="1139" ht="11.25">
      <c r="S1139" s="12"/>
    </row>
    <row r="1140" ht="11.25">
      <c r="S1140" s="12"/>
    </row>
    <row r="1141" ht="11.25">
      <c r="S1141" s="12"/>
    </row>
    <row r="1142" ht="11.25">
      <c r="S1142" s="12"/>
    </row>
    <row r="1143" ht="11.25">
      <c r="S1143" s="12"/>
    </row>
    <row r="1144" ht="11.25">
      <c r="S1144" s="12"/>
    </row>
    <row r="1145" ht="11.25">
      <c r="S1145" s="12"/>
    </row>
    <row r="1146" ht="11.25">
      <c r="S1146" s="12"/>
    </row>
    <row r="1147" ht="11.25">
      <c r="S1147" s="12"/>
    </row>
    <row r="1148" ht="11.25">
      <c r="S1148" s="12"/>
    </row>
    <row r="1149" ht="11.25">
      <c r="S1149" s="12"/>
    </row>
    <row r="1150" ht="11.25">
      <c r="S1150" s="12"/>
    </row>
    <row r="1151" ht="11.25">
      <c r="S1151" s="12"/>
    </row>
    <row r="1152" ht="11.25">
      <c r="S1152" s="12"/>
    </row>
    <row r="1153" ht="11.25">
      <c r="S1153" s="12"/>
    </row>
    <row r="1154" ht="11.25">
      <c r="S1154" s="12"/>
    </row>
    <row r="1155" ht="11.25">
      <c r="S1155" s="12"/>
    </row>
    <row r="1156" ht="11.25">
      <c r="S1156" s="12"/>
    </row>
    <row r="1157" ht="11.25">
      <c r="S1157" s="12"/>
    </row>
    <row r="1158" ht="11.25">
      <c r="S1158" s="12"/>
    </row>
    <row r="1159" ht="11.25">
      <c r="S1159" s="12"/>
    </row>
    <row r="1160" ht="11.25">
      <c r="S1160" s="12"/>
    </row>
    <row r="1161" ht="11.25">
      <c r="S1161" s="12"/>
    </row>
    <row r="1162" ht="11.25">
      <c r="S1162" s="12"/>
    </row>
    <row r="1163" ht="11.25">
      <c r="S1163" s="12"/>
    </row>
    <row r="1164" ht="11.25">
      <c r="S1164" s="12"/>
    </row>
    <row r="1165" ht="11.25">
      <c r="S1165" s="12"/>
    </row>
    <row r="1166" ht="11.25">
      <c r="S1166" s="12"/>
    </row>
    <row r="1167" ht="11.25">
      <c r="S1167" s="12"/>
    </row>
    <row r="1168" ht="11.25">
      <c r="S1168" s="12"/>
    </row>
    <row r="1169" ht="11.25">
      <c r="S1169" s="12"/>
    </row>
    <row r="1170" ht="11.25">
      <c r="S1170" s="12"/>
    </row>
    <row r="1171" ht="11.25">
      <c r="S1171" s="12"/>
    </row>
    <row r="1172" ht="11.25">
      <c r="S1172" s="12"/>
    </row>
    <row r="1173" ht="11.25">
      <c r="S1173" s="12"/>
    </row>
    <row r="1174" ht="11.25">
      <c r="S1174" s="12"/>
    </row>
    <row r="1175" ht="11.25">
      <c r="S1175" s="12"/>
    </row>
    <row r="1176" ht="11.25">
      <c r="S1176" s="12"/>
    </row>
    <row r="1177" ht="11.25">
      <c r="S1177" s="12"/>
    </row>
    <row r="1178" ht="11.25">
      <c r="S1178" s="12"/>
    </row>
    <row r="1179" ht="11.25">
      <c r="S1179" s="12"/>
    </row>
    <row r="1180" ht="11.25">
      <c r="S1180" s="12"/>
    </row>
    <row r="1181" ht="11.25">
      <c r="S1181" s="12"/>
    </row>
    <row r="1182" ht="11.25">
      <c r="S1182" s="12"/>
    </row>
    <row r="1183" ht="11.25">
      <c r="S1183" s="12"/>
    </row>
    <row r="1184" ht="11.25">
      <c r="S1184" s="12"/>
    </row>
    <row r="1185" ht="11.25">
      <c r="S1185" s="12"/>
    </row>
    <row r="1186" ht="11.25">
      <c r="S1186" s="12"/>
    </row>
    <row r="1187" ht="11.25">
      <c r="S1187" s="12"/>
    </row>
    <row r="1188" ht="11.25">
      <c r="S1188" s="12"/>
    </row>
    <row r="1189" ht="11.25">
      <c r="S1189" s="12"/>
    </row>
    <row r="1190" ht="11.25">
      <c r="S1190" s="12"/>
    </row>
    <row r="1191" ht="11.25">
      <c r="S1191" s="12"/>
    </row>
    <row r="1192" ht="11.25">
      <c r="S1192" s="12"/>
    </row>
    <row r="1193" ht="11.25">
      <c r="S1193" s="12"/>
    </row>
    <row r="1194" ht="11.25">
      <c r="S1194" s="12"/>
    </row>
    <row r="1195" ht="11.25">
      <c r="S1195" s="12"/>
    </row>
    <row r="1196" ht="11.25">
      <c r="S1196" s="12"/>
    </row>
    <row r="1197" ht="11.25">
      <c r="S1197" s="12"/>
    </row>
    <row r="1198" ht="11.25">
      <c r="S1198" s="12"/>
    </row>
    <row r="1199" ht="11.25">
      <c r="S1199" s="12"/>
    </row>
    <row r="1200" ht="11.25">
      <c r="S1200" s="12"/>
    </row>
    <row r="1201" ht="11.25">
      <c r="S1201" s="12"/>
    </row>
    <row r="1202" ht="11.25">
      <c r="S1202" s="12"/>
    </row>
    <row r="1203" ht="11.25">
      <c r="S1203" s="12"/>
    </row>
    <row r="1204" ht="11.25">
      <c r="S1204" s="12"/>
    </row>
    <row r="1205" ht="11.25">
      <c r="S1205" s="12"/>
    </row>
    <row r="1206" ht="11.25">
      <c r="S1206" s="12"/>
    </row>
    <row r="1207" ht="11.25">
      <c r="S1207" s="12"/>
    </row>
    <row r="1208" ht="11.25">
      <c r="S1208" s="12"/>
    </row>
    <row r="1209" ht="11.25">
      <c r="S1209" s="12"/>
    </row>
    <row r="1210" ht="11.25">
      <c r="S1210" s="12"/>
    </row>
    <row r="1211" ht="11.25">
      <c r="S1211" s="12"/>
    </row>
    <row r="1212" ht="11.25">
      <c r="S1212" s="12"/>
    </row>
    <row r="1213" ht="11.25">
      <c r="S1213" s="12"/>
    </row>
    <row r="1214" ht="11.25">
      <c r="S1214" s="12"/>
    </row>
    <row r="1215" ht="11.25">
      <c r="S1215" s="12"/>
    </row>
    <row r="1216" ht="11.25">
      <c r="S1216" s="12"/>
    </row>
    <row r="1217" ht="11.25">
      <c r="S1217" s="12"/>
    </row>
    <row r="1218" ht="11.25">
      <c r="S1218" s="12"/>
    </row>
    <row r="1219" ht="11.25">
      <c r="S1219" s="12"/>
    </row>
    <row r="1220" ht="11.25">
      <c r="S1220" s="12"/>
    </row>
    <row r="1221" ht="11.25">
      <c r="S1221" s="12"/>
    </row>
    <row r="1222" ht="11.25">
      <c r="S1222" s="12"/>
    </row>
    <row r="1223" ht="11.25">
      <c r="S1223" s="12"/>
    </row>
    <row r="1224" ht="11.25">
      <c r="S1224" s="12"/>
    </row>
    <row r="1225" ht="11.25">
      <c r="S1225" s="12"/>
    </row>
    <row r="1226" ht="11.25">
      <c r="S1226" s="12"/>
    </row>
    <row r="1227" ht="11.25">
      <c r="S1227" s="12"/>
    </row>
    <row r="1228" ht="11.25">
      <c r="S1228" s="12"/>
    </row>
    <row r="1229" ht="11.25">
      <c r="S1229" s="12"/>
    </row>
    <row r="1230" ht="11.25">
      <c r="S1230" s="12"/>
    </row>
    <row r="1231" ht="11.25">
      <c r="S1231" s="12"/>
    </row>
    <row r="1232" ht="11.25">
      <c r="S1232" s="12"/>
    </row>
    <row r="1233" ht="11.25">
      <c r="S1233" s="12"/>
    </row>
    <row r="1234" ht="11.25">
      <c r="S1234" s="12"/>
    </row>
    <row r="1235" ht="11.25">
      <c r="S1235" s="12"/>
    </row>
    <row r="1236" ht="11.25">
      <c r="S1236" s="12"/>
    </row>
    <row r="1237" ht="11.25">
      <c r="S1237" s="12"/>
    </row>
    <row r="1238" ht="11.25">
      <c r="S1238" s="12"/>
    </row>
    <row r="1239" ht="11.25">
      <c r="S1239" s="12"/>
    </row>
    <row r="1240" ht="11.25">
      <c r="S1240" s="12"/>
    </row>
    <row r="1241" ht="11.25">
      <c r="S1241" s="12"/>
    </row>
    <row r="1242" ht="11.25">
      <c r="S1242" s="12"/>
    </row>
    <row r="1243" ht="11.25">
      <c r="S1243" s="12"/>
    </row>
    <row r="1244" ht="11.25">
      <c r="S1244" s="12"/>
    </row>
    <row r="1245" ht="11.25">
      <c r="S1245" s="12"/>
    </row>
    <row r="1246" ht="11.25">
      <c r="S1246" s="12"/>
    </row>
    <row r="1247" ht="11.25">
      <c r="S1247" s="12"/>
    </row>
    <row r="1248" ht="11.25">
      <c r="S1248" s="12"/>
    </row>
    <row r="1249" ht="11.25">
      <c r="S1249" s="12"/>
    </row>
    <row r="1250" ht="11.25">
      <c r="S1250" s="12"/>
    </row>
    <row r="1251" ht="11.25">
      <c r="S1251" s="12"/>
    </row>
    <row r="1252" ht="11.25">
      <c r="S1252" s="12"/>
    </row>
    <row r="1253" ht="11.25">
      <c r="S1253" s="12"/>
    </row>
    <row r="1254" ht="11.25">
      <c r="S1254" s="12"/>
    </row>
    <row r="1255" ht="11.25">
      <c r="S1255" s="12"/>
    </row>
    <row r="1256" ht="11.25">
      <c r="S1256" s="12"/>
    </row>
    <row r="1257" ht="11.25">
      <c r="S1257" s="12"/>
    </row>
    <row r="1258" ht="11.25">
      <c r="S1258" s="12"/>
    </row>
    <row r="1259" ht="11.25">
      <c r="S1259" s="12"/>
    </row>
    <row r="1260" ht="11.25">
      <c r="S1260" s="12"/>
    </row>
    <row r="1261" ht="11.25">
      <c r="S1261" s="12"/>
    </row>
    <row r="1262" ht="11.25">
      <c r="S1262" s="12"/>
    </row>
    <row r="1263" ht="11.25">
      <c r="S1263" s="12"/>
    </row>
    <row r="1264" ht="11.25">
      <c r="S1264" s="12"/>
    </row>
    <row r="1265" ht="11.25">
      <c r="S1265" s="12"/>
    </row>
    <row r="1266" ht="11.25">
      <c r="S1266" s="12"/>
    </row>
    <row r="1267" ht="11.25">
      <c r="S1267" s="12"/>
    </row>
    <row r="1268" ht="11.25">
      <c r="S1268" s="12"/>
    </row>
    <row r="1269" ht="11.25">
      <c r="S1269" s="12"/>
    </row>
    <row r="1270" ht="11.25">
      <c r="S1270" s="12"/>
    </row>
    <row r="1271" ht="11.25">
      <c r="S1271" s="12"/>
    </row>
    <row r="1272" ht="11.25">
      <c r="S1272" s="12"/>
    </row>
    <row r="1273" ht="11.25">
      <c r="S1273" s="12"/>
    </row>
    <row r="1274" ht="11.25">
      <c r="S1274" s="12"/>
    </row>
    <row r="1275" ht="11.25">
      <c r="S1275" s="12"/>
    </row>
    <row r="1276" ht="11.25">
      <c r="S1276" s="12"/>
    </row>
    <row r="1277" ht="11.25">
      <c r="S1277" s="12"/>
    </row>
    <row r="1278" ht="11.25">
      <c r="S1278" s="12"/>
    </row>
    <row r="1279" ht="11.25">
      <c r="S1279" s="12"/>
    </row>
    <row r="1280" ht="11.25">
      <c r="S1280" s="12"/>
    </row>
    <row r="1281" ht="11.25">
      <c r="S1281" s="12"/>
    </row>
    <row r="1282" ht="11.25">
      <c r="S1282" s="12"/>
    </row>
    <row r="1283" ht="11.25">
      <c r="S1283" s="12"/>
    </row>
    <row r="1284" ht="11.25">
      <c r="S1284" s="12"/>
    </row>
    <row r="1285" ht="11.25">
      <c r="S1285" s="12"/>
    </row>
    <row r="1286" ht="11.25">
      <c r="S1286" s="12"/>
    </row>
    <row r="1287" ht="11.25">
      <c r="S1287" s="12"/>
    </row>
    <row r="1288" ht="11.25">
      <c r="S1288" s="12"/>
    </row>
    <row r="1289" ht="11.25">
      <c r="S1289" s="12"/>
    </row>
    <row r="1290" ht="11.25">
      <c r="S1290" s="12"/>
    </row>
    <row r="1291" ht="11.25">
      <c r="S1291" s="12"/>
    </row>
    <row r="1292" ht="11.25">
      <c r="S1292" s="12"/>
    </row>
    <row r="1293" ht="11.25">
      <c r="S1293" s="12"/>
    </row>
    <row r="1294" ht="11.25">
      <c r="S1294" s="12"/>
    </row>
    <row r="1295" ht="11.25">
      <c r="S1295" s="12"/>
    </row>
    <row r="1296" ht="11.25">
      <c r="S1296" s="12"/>
    </row>
    <row r="1297" ht="11.25">
      <c r="S1297" s="12"/>
    </row>
    <row r="1298" ht="11.25">
      <c r="S1298" s="12"/>
    </row>
    <row r="1299" ht="11.25">
      <c r="S1299" s="12"/>
    </row>
    <row r="1300" ht="11.25">
      <c r="S1300" s="12"/>
    </row>
    <row r="1301" ht="11.25">
      <c r="S1301" s="12"/>
    </row>
    <row r="1302" ht="11.25">
      <c r="S1302" s="12"/>
    </row>
    <row r="1303" ht="11.25">
      <c r="S1303" s="12"/>
    </row>
    <row r="1304" ht="11.25">
      <c r="S1304" s="12"/>
    </row>
    <row r="1305" ht="11.25">
      <c r="S1305" s="12"/>
    </row>
    <row r="1306" ht="11.25">
      <c r="S1306" s="12"/>
    </row>
    <row r="1307" ht="11.25">
      <c r="S1307" s="12"/>
    </row>
    <row r="1308" ht="11.25">
      <c r="S1308" s="12"/>
    </row>
    <row r="1309" ht="11.25">
      <c r="S1309" s="12"/>
    </row>
    <row r="1310" ht="11.25">
      <c r="S1310" s="12"/>
    </row>
    <row r="1311" ht="11.25">
      <c r="S1311" s="12"/>
    </row>
    <row r="1312" ht="11.25">
      <c r="S1312" s="12"/>
    </row>
    <row r="1313" ht="11.25">
      <c r="S1313" s="12"/>
    </row>
    <row r="1314" ht="11.25">
      <c r="S1314" s="12"/>
    </row>
    <row r="1315" ht="11.25">
      <c r="S1315" s="12"/>
    </row>
    <row r="1316" ht="11.25">
      <c r="S1316" s="12"/>
    </row>
    <row r="1317" ht="11.25">
      <c r="S1317" s="12"/>
    </row>
    <row r="1318" ht="11.25">
      <c r="S1318" s="12"/>
    </row>
    <row r="1319" ht="11.25">
      <c r="S1319" s="12"/>
    </row>
    <row r="1320" ht="11.25">
      <c r="S1320" s="12"/>
    </row>
    <row r="1321" ht="11.25">
      <c r="S1321" s="12"/>
    </row>
    <row r="1322" ht="11.25">
      <c r="S1322" s="12"/>
    </row>
    <row r="1323" ht="11.25">
      <c r="S1323" s="12"/>
    </row>
    <row r="1324" ht="11.25">
      <c r="S1324" s="12"/>
    </row>
    <row r="1325" ht="11.25">
      <c r="S1325" s="12"/>
    </row>
    <row r="1326" ht="11.25">
      <c r="S1326" s="12"/>
    </row>
    <row r="1327" ht="11.25">
      <c r="S1327" s="12"/>
    </row>
    <row r="1328" ht="11.25">
      <c r="S1328" s="12"/>
    </row>
    <row r="1329" ht="11.25">
      <c r="S1329" s="12"/>
    </row>
    <row r="1330" ht="11.25">
      <c r="S1330" s="12"/>
    </row>
    <row r="1331" ht="11.25">
      <c r="S1331" s="12"/>
    </row>
    <row r="1332" ht="11.25">
      <c r="S1332" s="12"/>
    </row>
    <row r="1333" ht="11.25">
      <c r="S1333" s="12"/>
    </row>
    <row r="1334" ht="11.25">
      <c r="S1334" s="12"/>
    </row>
    <row r="1335" ht="11.25">
      <c r="S1335" s="12"/>
    </row>
    <row r="1336" ht="11.25">
      <c r="S1336" s="12"/>
    </row>
    <row r="1337" ht="11.25">
      <c r="S1337" s="12"/>
    </row>
    <row r="1338" ht="11.25">
      <c r="S1338" s="12"/>
    </row>
    <row r="1339" ht="11.25">
      <c r="S1339" s="12"/>
    </row>
    <row r="1340" ht="11.25">
      <c r="S1340" s="12"/>
    </row>
    <row r="1341" ht="11.25">
      <c r="S1341" s="12"/>
    </row>
    <row r="1342" ht="11.25">
      <c r="S1342" s="12"/>
    </row>
    <row r="1343" ht="11.25">
      <c r="S1343" s="12"/>
    </row>
    <row r="1344" ht="11.25">
      <c r="S1344" s="12"/>
    </row>
    <row r="1345" ht="11.25">
      <c r="S1345" s="12"/>
    </row>
    <row r="1346" ht="11.25">
      <c r="S1346" s="12"/>
    </row>
    <row r="1347" ht="11.25">
      <c r="S1347" s="12"/>
    </row>
    <row r="1348" ht="11.25">
      <c r="S1348" s="12"/>
    </row>
    <row r="1349" ht="11.25">
      <c r="S1349" s="12"/>
    </row>
    <row r="1350" ht="11.25">
      <c r="S1350" s="12"/>
    </row>
    <row r="1351" ht="11.25">
      <c r="S1351" s="12"/>
    </row>
    <row r="1352" ht="11.25">
      <c r="S1352" s="12"/>
    </row>
    <row r="1353" ht="11.25">
      <c r="S1353" s="12"/>
    </row>
    <row r="1354" ht="11.25">
      <c r="S1354" s="12"/>
    </row>
    <row r="1355" ht="11.25">
      <c r="S1355" s="12"/>
    </row>
    <row r="1356" ht="11.25">
      <c r="S1356" s="12"/>
    </row>
    <row r="1357" ht="11.25">
      <c r="S1357" s="12"/>
    </row>
    <row r="1358" ht="11.25">
      <c r="S1358" s="12"/>
    </row>
    <row r="1359" ht="11.25">
      <c r="S1359" s="12"/>
    </row>
    <row r="1360" ht="11.25">
      <c r="S1360" s="12"/>
    </row>
    <row r="1361" ht="11.25">
      <c r="S1361" s="12"/>
    </row>
    <row r="1362" ht="11.25">
      <c r="S1362" s="12"/>
    </row>
    <row r="1363" ht="11.25">
      <c r="S1363" s="12"/>
    </row>
    <row r="1364" ht="11.25">
      <c r="S1364" s="12"/>
    </row>
    <row r="1365" ht="11.25">
      <c r="S1365" s="12"/>
    </row>
    <row r="1366" ht="11.25">
      <c r="S1366" s="12"/>
    </row>
    <row r="1367" ht="11.25">
      <c r="S1367" s="12"/>
    </row>
    <row r="1368" ht="11.25">
      <c r="S1368" s="12"/>
    </row>
    <row r="1369" ht="11.25">
      <c r="S1369" s="12"/>
    </row>
    <row r="1370" ht="11.25">
      <c r="S1370" s="12"/>
    </row>
    <row r="1371" ht="11.25">
      <c r="S1371" s="12"/>
    </row>
    <row r="1372" ht="11.25">
      <c r="S1372" s="12"/>
    </row>
    <row r="1373" ht="11.25">
      <c r="S1373" s="12"/>
    </row>
    <row r="1374" ht="11.25">
      <c r="S1374" s="12"/>
    </row>
    <row r="1375" ht="11.25">
      <c r="S1375" s="12"/>
    </row>
    <row r="1376" ht="11.25">
      <c r="S1376" s="12"/>
    </row>
    <row r="1377" ht="11.25">
      <c r="S1377" s="12"/>
    </row>
    <row r="1378" ht="11.25">
      <c r="S1378" s="12"/>
    </row>
    <row r="1379" ht="11.25">
      <c r="S1379" s="12"/>
    </row>
    <row r="1380" ht="11.25">
      <c r="S1380" s="12"/>
    </row>
    <row r="1381" ht="11.25">
      <c r="S1381" s="12"/>
    </row>
    <row r="1382" ht="11.25">
      <c r="S1382" s="12"/>
    </row>
    <row r="1383" ht="11.25">
      <c r="S1383" s="12"/>
    </row>
    <row r="1384" ht="11.25">
      <c r="S1384" s="12"/>
    </row>
    <row r="1385" ht="11.25">
      <c r="S1385" s="12"/>
    </row>
    <row r="1386" ht="11.25">
      <c r="S1386" s="12"/>
    </row>
    <row r="1387" ht="11.25">
      <c r="S1387" s="12"/>
    </row>
    <row r="1388" ht="11.25">
      <c r="S1388" s="12"/>
    </row>
    <row r="1389" ht="11.25">
      <c r="S1389" s="12"/>
    </row>
    <row r="1390" ht="11.25">
      <c r="S1390" s="12"/>
    </row>
    <row r="1391" ht="11.25">
      <c r="S1391" s="12"/>
    </row>
    <row r="1392" ht="11.25">
      <c r="S1392" s="12"/>
    </row>
    <row r="1393" ht="11.25">
      <c r="S1393" s="12"/>
    </row>
    <row r="1394" ht="11.25">
      <c r="S1394" s="12"/>
    </row>
    <row r="1395" ht="11.25">
      <c r="S1395" s="12"/>
    </row>
    <row r="1396" ht="11.25">
      <c r="S1396" s="12"/>
    </row>
    <row r="1397" ht="11.25">
      <c r="S1397" s="12"/>
    </row>
    <row r="1398" ht="11.25">
      <c r="S1398" s="12"/>
    </row>
    <row r="1399" ht="11.25">
      <c r="S1399" s="12"/>
    </row>
    <row r="1400" ht="11.25">
      <c r="S1400" s="12"/>
    </row>
    <row r="1401" ht="11.25">
      <c r="S1401" s="12"/>
    </row>
    <row r="1402" ht="11.25">
      <c r="S1402" s="12"/>
    </row>
    <row r="1403" ht="11.25">
      <c r="S1403" s="12"/>
    </row>
    <row r="1404" ht="11.25">
      <c r="S1404" s="12"/>
    </row>
    <row r="1405" ht="11.25">
      <c r="S1405" s="12"/>
    </row>
    <row r="1406" ht="11.25">
      <c r="S1406" s="12"/>
    </row>
    <row r="1407" ht="11.25">
      <c r="S1407" s="12"/>
    </row>
    <row r="1408" ht="11.25">
      <c r="S1408" s="12"/>
    </row>
    <row r="1409" ht="11.25">
      <c r="S1409" s="12"/>
    </row>
    <row r="1410" ht="11.25">
      <c r="S1410" s="12"/>
    </row>
    <row r="1411" ht="11.25">
      <c r="S1411" s="12"/>
    </row>
    <row r="1412" ht="11.25">
      <c r="S1412" s="12"/>
    </row>
    <row r="1413" ht="11.25">
      <c r="S1413" s="12"/>
    </row>
    <row r="1414" ht="11.25">
      <c r="S1414" s="12"/>
    </row>
    <row r="1415" ht="11.25">
      <c r="S1415" s="12"/>
    </row>
    <row r="1416" ht="11.25">
      <c r="S1416" s="12"/>
    </row>
    <row r="1417" ht="11.25">
      <c r="S1417" s="12"/>
    </row>
    <row r="1418" ht="11.25">
      <c r="S1418" s="12"/>
    </row>
    <row r="1419" ht="11.25">
      <c r="S1419" s="12"/>
    </row>
    <row r="1420" ht="11.25">
      <c r="S1420" s="12"/>
    </row>
    <row r="1421" ht="11.25">
      <c r="S1421" s="12"/>
    </row>
    <row r="1422" ht="11.25">
      <c r="S1422" s="12"/>
    </row>
    <row r="1423" ht="11.25">
      <c r="S1423" s="12"/>
    </row>
    <row r="1424" ht="11.25">
      <c r="S1424" s="12"/>
    </row>
    <row r="1425" ht="11.25">
      <c r="S1425" s="12"/>
    </row>
    <row r="1426" ht="11.25">
      <c r="S1426" s="12"/>
    </row>
    <row r="1427" ht="11.25">
      <c r="S1427" s="12"/>
    </row>
    <row r="1428" ht="11.25">
      <c r="S1428" s="12"/>
    </row>
    <row r="1429" ht="11.25">
      <c r="S1429" s="12"/>
    </row>
    <row r="1430" ht="11.25">
      <c r="S1430" s="12"/>
    </row>
    <row r="1431" ht="11.25">
      <c r="S1431" s="12"/>
    </row>
    <row r="1432" ht="11.25">
      <c r="S1432" s="12"/>
    </row>
    <row r="1433" ht="11.25">
      <c r="S1433" s="12"/>
    </row>
    <row r="1434" ht="11.25">
      <c r="S1434" s="12"/>
    </row>
    <row r="1435" ht="11.25">
      <c r="S1435" s="12"/>
    </row>
    <row r="1436" ht="11.25">
      <c r="S1436" s="12"/>
    </row>
    <row r="1437" ht="11.25">
      <c r="S1437" s="12"/>
    </row>
    <row r="1438" ht="11.25">
      <c r="S1438" s="12"/>
    </row>
    <row r="1439" ht="11.25">
      <c r="S1439" s="12"/>
    </row>
    <row r="1440" ht="11.25">
      <c r="S1440" s="12"/>
    </row>
    <row r="1441" ht="11.25">
      <c r="S1441" s="12"/>
    </row>
    <row r="1442" ht="11.25">
      <c r="S1442" s="12"/>
    </row>
    <row r="1443" ht="11.25">
      <c r="S1443" s="12"/>
    </row>
    <row r="1444" ht="11.25">
      <c r="S1444" s="12"/>
    </row>
    <row r="1445" ht="11.25">
      <c r="S1445" s="12"/>
    </row>
    <row r="1446" ht="11.25">
      <c r="S1446" s="12"/>
    </row>
    <row r="1447" ht="11.25">
      <c r="S1447" s="12"/>
    </row>
    <row r="1448" ht="11.25">
      <c r="S1448" s="12"/>
    </row>
    <row r="1449" ht="11.25">
      <c r="S1449" s="12"/>
    </row>
    <row r="1450" ht="11.25">
      <c r="S1450" s="12"/>
    </row>
    <row r="1451" ht="11.25">
      <c r="S1451" s="12"/>
    </row>
    <row r="1452" ht="11.25">
      <c r="S1452" s="12"/>
    </row>
    <row r="1453" ht="11.25">
      <c r="S1453" s="12"/>
    </row>
    <row r="1454" ht="11.25">
      <c r="S1454" s="12"/>
    </row>
    <row r="1455" ht="11.25">
      <c r="S1455" s="12"/>
    </row>
    <row r="1456" ht="11.25">
      <c r="S1456" s="12"/>
    </row>
    <row r="1457" ht="11.25">
      <c r="S1457" s="12"/>
    </row>
    <row r="1458" ht="11.25">
      <c r="S1458" s="12"/>
    </row>
    <row r="1459" ht="11.25">
      <c r="S1459" s="12"/>
    </row>
    <row r="1460" ht="11.25">
      <c r="S1460" s="12"/>
    </row>
    <row r="1461" ht="11.25">
      <c r="S1461" s="12"/>
    </row>
    <row r="1462" ht="11.25">
      <c r="S1462" s="12"/>
    </row>
    <row r="1463" ht="11.25">
      <c r="S1463" s="12"/>
    </row>
    <row r="1464" ht="11.25">
      <c r="S1464" s="12"/>
    </row>
    <row r="1465" ht="11.25">
      <c r="S1465" s="12"/>
    </row>
    <row r="1466" ht="11.25">
      <c r="S1466" s="12"/>
    </row>
    <row r="1467" ht="11.25">
      <c r="S1467" s="12"/>
    </row>
    <row r="1468" ht="11.25">
      <c r="S1468" s="12"/>
    </row>
    <row r="1469" ht="11.25">
      <c r="S1469" s="12"/>
    </row>
    <row r="1470" ht="11.25">
      <c r="S1470" s="12"/>
    </row>
    <row r="1471" ht="11.25">
      <c r="S1471" s="12"/>
    </row>
    <row r="1472" ht="11.25">
      <c r="S1472" s="12"/>
    </row>
    <row r="1473" ht="11.25">
      <c r="S1473" s="12"/>
    </row>
    <row r="1474" ht="11.25">
      <c r="S1474" s="12"/>
    </row>
    <row r="1475" ht="11.25">
      <c r="S1475" s="12"/>
    </row>
    <row r="1476" ht="11.25">
      <c r="S1476" s="12"/>
    </row>
    <row r="1477" ht="11.25">
      <c r="S1477" s="12"/>
    </row>
    <row r="1478" ht="11.25">
      <c r="S1478" s="12"/>
    </row>
    <row r="1479" ht="11.25">
      <c r="S1479" s="12"/>
    </row>
    <row r="1480" ht="11.25">
      <c r="S1480" s="12"/>
    </row>
    <row r="1481" ht="11.25">
      <c r="S1481" s="12"/>
    </row>
    <row r="1482" ht="11.25">
      <c r="S1482" s="12"/>
    </row>
    <row r="1483" ht="11.25">
      <c r="S1483" s="12"/>
    </row>
    <row r="1484" ht="11.25">
      <c r="S1484" s="12"/>
    </row>
    <row r="1485" ht="11.25">
      <c r="S1485" s="12"/>
    </row>
    <row r="1486" ht="11.25">
      <c r="S1486" s="12"/>
    </row>
    <row r="1487" ht="11.25">
      <c r="S1487" s="12"/>
    </row>
    <row r="1488" ht="11.25">
      <c r="S1488" s="12"/>
    </row>
    <row r="1489" ht="11.25">
      <c r="S1489" s="12"/>
    </row>
    <row r="1490" ht="11.25">
      <c r="S1490" s="12"/>
    </row>
    <row r="1491" ht="11.25">
      <c r="S1491" s="12"/>
    </row>
    <row r="1492" ht="11.25">
      <c r="S1492" s="12"/>
    </row>
    <row r="1493" ht="11.25">
      <c r="S1493" s="12"/>
    </row>
    <row r="1494" ht="11.25">
      <c r="S1494" s="12"/>
    </row>
    <row r="1495" ht="11.25">
      <c r="S1495" s="12"/>
    </row>
    <row r="1496" ht="11.25">
      <c r="S1496" s="12"/>
    </row>
    <row r="1497" ht="11.25">
      <c r="S1497" s="12"/>
    </row>
    <row r="1498" ht="11.25">
      <c r="S1498" s="12"/>
    </row>
    <row r="1499" ht="11.25">
      <c r="S1499" s="12"/>
    </row>
    <row r="1500" ht="11.25">
      <c r="S1500" s="12"/>
    </row>
    <row r="1501" ht="11.25">
      <c r="S1501" s="12"/>
    </row>
    <row r="1502" ht="11.25">
      <c r="S1502" s="12"/>
    </row>
    <row r="1503" ht="11.25">
      <c r="S1503" s="12"/>
    </row>
    <row r="1504" ht="11.25">
      <c r="S1504" s="12"/>
    </row>
    <row r="1505" ht="11.25">
      <c r="S1505" s="12"/>
    </row>
    <row r="1506" ht="11.25">
      <c r="S1506" s="12"/>
    </row>
    <row r="1507" ht="11.25">
      <c r="S1507" s="12"/>
    </row>
    <row r="1508" ht="11.25">
      <c r="S1508" s="12"/>
    </row>
    <row r="1509" ht="11.25">
      <c r="S1509" s="12"/>
    </row>
    <row r="1510" ht="11.25">
      <c r="S1510" s="12"/>
    </row>
    <row r="1511" ht="11.25">
      <c r="S1511" s="12"/>
    </row>
    <row r="1512" ht="11.25">
      <c r="S1512" s="12"/>
    </row>
    <row r="1513" ht="11.25">
      <c r="S1513" s="12"/>
    </row>
    <row r="1514" ht="11.25">
      <c r="S1514" s="12"/>
    </row>
    <row r="1515" ht="11.25">
      <c r="S1515" s="12"/>
    </row>
    <row r="1516" ht="11.25">
      <c r="S1516" s="12"/>
    </row>
    <row r="1517" ht="11.25">
      <c r="S1517" s="12"/>
    </row>
    <row r="1518" ht="11.25">
      <c r="S1518" s="12"/>
    </row>
    <row r="1519" ht="11.25">
      <c r="S1519" s="12"/>
    </row>
    <row r="1520" ht="11.25">
      <c r="S1520" s="12"/>
    </row>
    <row r="1521" ht="11.25">
      <c r="S1521" s="12"/>
    </row>
    <row r="1522" ht="11.25">
      <c r="S1522" s="12"/>
    </row>
    <row r="1523" ht="11.25">
      <c r="S1523" s="12"/>
    </row>
    <row r="1524" ht="11.25">
      <c r="S1524" s="12"/>
    </row>
    <row r="1525" ht="11.25">
      <c r="S1525" s="12"/>
    </row>
    <row r="1526" ht="11.25">
      <c r="S1526" s="12"/>
    </row>
    <row r="1527" ht="11.25">
      <c r="S1527" s="12"/>
    </row>
    <row r="1528" ht="11.25">
      <c r="S1528" s="12"/>
    </row>
    <row r="1529" ht="11.25">
      <c r="S1529" s="12"/>
    </row>
    <row r="1530" ht="11.25">
      <c r="S1530" s="12"/>
    </row>
    <row r="1531" ht="11.25">
      <c r="S1531" s="12"/>
    </row>
    <row r="1532" ht="11.25">
      <c r="S1532" s="12"/>
    </row>
    <row r="1533" ht="11.25">
      <c r="S1533" s="12"/>
    </row>
    <row r="1534" ht="11.25">
      <c r="S1534" s="12"/>
    </row>
    <row r="1535" ht="11.25">
      <c r="S1535" s="12"/>
    </row>
    <row r="1536" ht="11.25">
      <c r="S1536" s="12"/>
    </row>
    <row r="1537" ht="11.25">
      <c r="S1537" s="12"/>
    </row>
    <row r="1538" ht="11.25">
      <c r="S1538" s="12"/>
    </row>
    <row r="1539" ht="11.25">
      <c r="S1539" s="12"/>
    </row>
    <row r="1540" ht="11.25">
      <c r="S1540" s="12"/>
    </row>
    <row r="1541" ht="11.25">
      <c r="S1541" s="12"/>
    </row>
    <row r="1542" ht="11.25">
      <c r="S1542" s="12"/>
    </row>
    <row r="1543" ht="11.25">
      <c r="S1543" s="12"/>
    </row>
    <row r="1544" ht="11.25">
      <c r="S1544" s="12"/>
    </row>
    <row r="1545" ht="11.25">
      <c r="S1545" s="12"/>
    </row>
    <row r="1546" ht="11.25">
      <c r="S1546" s="12"/>
    </row>
    <row r="1547" ht="11.25">
      <c r="S1547" s="12"/>
    </row>
    <row r="1548" ht="11.25">
      <c r="S1548" s="12"/>
    </row>
    <row r="1549" ht="11.25">
      <c r="S1549" s="12"/>
    </row>
    <row r="1550" ht="11.25">
      <c r="S1550" s="12"/>
    </row>
    <row r="1551" ht="11.25">
      <c r="S1551" s="12"/>
    </row>
    <row r="1552" ht="11.25">
      <c r="S1552" s="12"/>
    </row>
    <row r="1553" ht="11.25">
      <c r="S1553" s="12"/>
    </row>
    <row r="1554" ht="11.25">
      <c r="S1554" s="12"/>
    </row>
    <row r="1555" ht="11.25">
      <c r="S1555" s="12"/>
    </row>
    <row r="1556" ht="11.25">
      <c r="S1556" s="12"/>
    </row>
    <row r="1557" ht="11.25">
      <c r="S1557" s="12"/>
    </row>
    <row r="1558" ht="11.25">
      <c r="S1558" s="12"/>
    </row>
    <row r="1559" ht="11.25">
      <c r="S1559" s="12"/>
    </row>
    <row r="1560" ht="11.25">
      <c r="S1560" s="12"/>
    </row>
    <row r="1561" ht="11.25">
      <c r="S1561" s="12"/>
    </row>
    <row r="1562" ht="11.25">
      <c r="S1562" s="12"/>
    </row>
    <row r="1563" ht="11.25">
      <c r="S1563" s="12"/>
    </row>
    <row r="1564" ht="11.25">
      <c r="S1564" s="12"/>
    </row>
    <row r="1565" ht="11.25">
      <c r="S1565" s="12"/>
    </row>
    <row r="1566" ht="11.25">
      <c r="S1566" s="12"/>
    </row>
    <row r="1567" ht="11.25">
      <c r="S1567" s="12"/>
    </row>
    <row r="1568" ht="11.25">
      <c r="S1568" s="12"/>
    </row>
    <row r="1569" ht="11.25">
      <c r="S1569" s="12"/>
    </row>
    <row r="1570" ht="11.25">
      <c r="S1570" s="12"/>
    </row>
    <row r="1571" ht="11.25">
      <c r="S1571" s="12"/>
    </row>
    <row r="1572" ht="11.25">
      <c r="S1572" s="12"/>
    </row>
    <row r="1573" ht="11.25">
      <c r="S1573" s="12"/>
    </row>
    <row r="1574" ht="11.25">
      <c r="S1574" s="12"/>
    </row>
    <row r="1575" ht="11.25">
      <c r="S1575" s="12"/>
    </row>
    <row r="1576" ht="11.25">
      <c r="S1576" s="12"/>
    </row>
    <row r="1577" ht="11.25">
      <c r="S1577" s="12"/>
    </row>
    <row r="1578" ht="11.25">
      <c r="S1578" s="12"/>
    </row>
    <row r="1579" ht="11.25">
      <c r="S1579" s="12"/>
    </row>
    <row r="1580" ht="11.25">
      <c r="S1580" s="12"/>
    </row>
    <row r="1581" ht="11.25">
      <c r="S1581" s="12"/>
    </row>
    <row r="1582" ht="11.25">
      <c r="S1582" s="12"/>
    </row>
    <row r="1583" ht="11.25">
      <c r="S1583" s="12"/>
    </row>
    <row r="1584" ht="11.25">
      <c r="S1584" s="12"/>
    </row>
    <row r="1585" ht="11.25">
      <c r="S1585" s="12"/>
    </row>
    <row r="1586" ht="11.25">
      <c r="S1586" s="12"/>
    </row>
    <row r="1587" ht="11.25">
      <c r="S1587" s="12"/>
    </row>
    <row r="1588" ht="11.25">
      <c r="S1588" s="12"/>
    </row>
    <row r="1589" ht="11.25">
      <c r="S1589" s="12"/>
    </row>
    <row r="1590" ht="11.25">
      <c r="S1590" s="12"/>
    </row>
    <row r="1591" ht="11.25">
      <c r="S1591" s="12"/>
    </row>
    <row r="1592" ht="11.25">
      <c r="S1592" s="12"/>
    </row>
    <row r="1593" ht="11.25">
      <c r="S1593" s="12"/>
    </row>
    <row r="1594" ht="11.25">
      <c r="S1594" s="12"/>
    </row>
    <row r="1595" ht="11.25">
      <c r="S1595" s="12"/>
    </row>
    <row r="1596" ht="11.25">
      <c r="S1596" s="12"/>
    </row>
    <row r="1597" ht="11.25">
      <c r="S1597" s="12"/>
    </row>
    <row r="1598" ht="11.25">
      <c r="S1598" s="12"/>
    </row>
    <row r="1599" ht="11.25">
      <c r="S1599" s="12"/>
    </row>
    <row r="1600" ht="11.25">
      <c r="S1600" s="12"/>
    </row>
    <row r="1601" ht="11.25">
      <c r="S1601" s="12"/>
    </row>
    <row r="1602" ht="11.25">
      <c r="S1602" s="12"/>
    </row>
    <row r="1603" ht="11.25">
      <c r="S1603" s="12"/>
    </row>
    <row r="1604" ht="11.25">
      <c r="S1604" s="12"/>
    </row>
    <row r="1605" ht="11.25">
      <c r="S1605" s="12"/>
    </row>
    <row r="1606" ht="11.25">
      <c r="S1606" s="12"/>
    </row>
    <row r="1607" ht="11.25">
      <c r="S1607" s="12"/>
    </row>
    <row r="1608" ht="11.25">
      <c r="S1608" s="12"/>
    </row>
    <row r="1609" ht="11.25">
      <c r="S1609" s="12"/>
    </row>
    <row r="1610" ht="11.25">
      <c r="S1610" s="12"/>
    </row>
    <row r="1611" ht="11.25">
      <c r="S1611" s="12"/>
    </row>
    <row r="1612" ht="11.25">
      <c r="S1612" s="12"/>
    </row>
    <row r="1613" ht="11.25">
      <c r="S1613" s="12"/>
    </row>
    <row r="1614" ht="11.25">
      <c r="S1614" s="12"/>
    </row>
    <row r="1615" ht="11.25">
      <c r="S1615" s="12"/>
    </row>
    <row r="1616" ht="11.25">
      <c r="S1616" s="12"/>
    </row>
    <row r="1617" ht="11.25">
      <c r="S1617" s="12"/>
    </row>
    <row r="1618" ht="11.25">
      <c r="S1618" s="12"/>
    </row>
    <row r="1619" ht="11.25">
      <c r="S1619" s="12"/>
    </row>
    <row r="1620" ht="11.25">
      <c r="S1620" s="12"/>
    </row>
    <row r="1621" ht="11.25">
      <c r="S1621" s="12"/>
    </row>
    <row r="1622" ht="11.25">
      <c r="S1622" s="12"/>
    </row>
    <row r="1623" ht="11.25">
      <c r="S1623" s="12"/>
    </row>
    <row r="1624" ht="11.25">
      <c r="S1624" s="12"/>
    </row>
    <row r="1625" ht="11.25">
      <c r="S1625" s="12"/>
    </row>
    <row r="1626" ht="11.25">
      <c r="S1626" s="12"/>
    </row>
    <row r="1627" ht="11.25">
      <c r="S1627" s="12"/>
    </row>
    <row r="1628" ht="11.25">
      <c r="S1628" s="12"/>
    </row>
    <row r="1629" ht="11.25">
      <c r="S1629" s="12"/>
    </row>
    <row r="1630" ht="11.25">
      <c r="S1630" s="12"/>
    </row>
    <row r="1631" ht="11.25">
      <c r="S1631" s="12"/>
    </row>
    <row r="1632" ht="11.25">
      <c r="S1632" s="12"/>
    </row>
    <row r="1633" ht="11.25">
      <c r="S1633" s="12"/>
    </row>
    <row r="1634" ht="11.25">
      <c r="S1634" s="12"/>
    </row>
    <row r="1635" ht="11.25">
      <c r="S1635" s="12"/>
    </row>
    <row r="1636" ht="11.25">
      <c r="S1636" s="12"/>
    </row>
    <row r="1637" ht="11.25">
      <c r="S1637" s="12"/>
    </row>
    <row r="1638" ht="11.25">
      <c r="S1638" s="12"/>
    </row>
    <row r="1639" ht="11.25">
      <c r="S1639" s="12"/>
    </row>
    <row r="1640" ht="11.25">
      <c r="S1640" s="12"/>
    </row>
    <row r="1641" ht="11.25">
      <c r="S1641" s="12"/>
    </row>
    <row r="1642" ht="11.25">
      <c r="S1642" s="12"/>
    </row>
    <row r="1643" ht="11.25">
      <c r="S1643" s="12"/>
    </row>
    <row r="1644" ht="11.25">
      <c r="S1644" s="12"/>
    </row>
    <row r="1645" ht="11.25">
      <c r="S1645" s="12"/>
    </row>
    <row r="1646" ht="11.25">
      <c r="S1646" s="12"/>
    </row>
    <row r="1647" ht="11.25">
      <c r="S1647" s="12"/>
    </row>
    <row r="1648" ht="11.25">
      <c r="S1648" s="12"/>
    </row>
    <row r="1649" ht="11.25">
      <c r="S1649" s="12"/>
    </row>
    <row r="1650" ht="11.25">
      <c r="S1650" s="12"/>
    </row>
    <row r="1651" ht="11.25">
      <c r="S1651" s="12"/>
    </row>
    <row r="1652" ht="11.25">
      <c r="S1652" s="12"/>
    </row>
    <row r="1653" ht="11.25">
      <c r="S1653" s="12"/>
    </row>
    <row r="1654" ht="11.25">
      <c r="S1654" s="12"/>
    </row>
    <row r="1655" ht="11.25">
      <c r="S1655" s="12"/>
    </row>
    <row r="1656" ht="11.25">
      <c r="S1656" s="12"/>
    </row>
    <row r="1657" ht="11.25">
      <c r="S1657" s="12"/>
    </row>
    <row r="1658" ht="11.25">
      <c r="S1658" s="12"/>
    </row>
    <row r="1659" ht="11.25">
      <c r="S1659" s="12"/>
    </row>
    <row r="1660" ht="11.25">
      <c r="S1660" s="12"/>
    </row>
    <row r="1661" ht="11.25">
      <c r="S1661" s="12"/>
    </row>
    <row r="1662" ht="11.25">
      <c r="S1662" s="12"/>
    </row>
    <row r="1663" ht="11.25">
      <c r="S1663" s="12"/>
    </row>
    <row r="1664" ht="11.25">
      <c r="S1664" s="12"/>
    </row>
    <row r="1665" ht="11.25">
      <c r="S1665" s="12"/>
    </row>
    <row r="1666" ht="11.25">
      <c r="S1666" s="12"/>
    </row>
    <row r="1667" ht="11.25">
      <c r="S1667" s="12"/>
    </row>
    <row r="1668" ht="11.25">
      <c r="S1668" s="12"/>
    </row>
    <row r="1669" ht="11.25">
      <c r="S1669" s="12"/>
    </row>
    <row r="1670" ht="11.25">
      <c r="S1670" s="12"/>
    </row>
    <row r="1671" ht="11.25">
      <c r="S1671" s="12"/>
    </row>
    <row r="1672" ht="11.25">
      <c r="S1672" s="12"/>
    </row>
    <row r="1673" ht="11.25">
      <c r="S1673" s="12"/>
    </row>
    <row r="1674" ht="11.25">
      <c r="S1674" s="12"/>
    </row>
    <row r="1675" ht="11.25">
      <c r="S1675" s="12"/>
    </row>
    <row r="1676" ht="11.25">
      <c r="S1676" s="12"/>
    </row>
    <row r="1677" ht="11.25">
      <c r="S1677" s="12"/>
    </row>
    <row r="1678" ht="11.25">
      <c r="S1678" s="12"/>
    </row>
    <row r="1679" ht="11.25">
      <c r="S1679" s="12"/>
    </row>
    <row r="1680" ht="11.25">
      <c r="S1680" s="12"/>
    </row>
    <row r="1681" ht="11.25">
      <c r="S1681" s="12"/>
    </row>
    <row r="1682" ht="11.25">
      <c r="S1682" s="12"/>
    </row>
    <row r="1683" ht="11.25">
      <c r="S1683" s="12"/>
    </row>
    <row r="1684" ht="11.25">
      <c r="S1684" s="12"/>
    </row>
    <row r="1685" ht="11.25">
      <c r="S1685" s="12"/>
    </row>
    <row r="1686" ht="11.25">
      <c r="S1686" s="12"/>
    </row>
    <row r="1687" ht="11.25">
      <c r="S1687" s="12"/>
    </row>
    <row r="1688" ht="11.25">
      <c r="S1688" s="12"/>
    </row>
    <row r="1689" ht="11.25">
      <c r="S1689" s="12"/>
    </row>
    <row r="1690" ht="11.25">
      <c r="S1690" s="12"/>
    </row>
    <row r="1691" ht="11.25">
      <c r="S1691" s="12"/>
    </row>
    <row r="1692" ht="11.25">
      <c r="S1692" s="12"/>
    </row>
    <row r="1693" ht="11.25">
      <c r="S1693" s="12"/>
    </row>
    <row r="1694" ht="11.25">
      <c r="S1694" s="12"/>
    </row>
    <row r="1695" ht="11.25">
      <c r="S1695" s="12"/>
    </row>
    <row r="1696" ht="11.25">
      <c r="S1696" s="12"/>
    </row>
    <row r="1697" ht="11.25">
      <c r="S1697" s="12"/>
    </row>
    <row r="1698" ht="11.25">
      <c r="S1698" s="12"/>
    </row>
    <row r="1699" ht="11.25">
      <c r="S1699" s="12"/>
    </row>
    <row r="1700" ht="11.25">
      <c r="S1700" s="12"/>
    </row>
    <row r="1701" ht="11.25">
      <c r="S1701" s="12"/>
    </row>
    <row r="1702" ht="11.25">
      <c r="S1702" s="12"/>
    </row>
    <row r="1703" ht="11.25">
      <c r="S1703" s="12"/>
    </row>
    <row r="1704" ht="11.25">
      <c r="S1704" s="12"/>
    </row>
    <row r="1705" ht="11.25">
      <c r="S1705" s="12"/>
    </row>
    <row r="1706" ht="11.25">
      <c r="S1706" s="12"/>
    </row>
    <row r="1707" ht="11.25">
      <c r="S1707" s="12"/>
    </row>
    <row r="1708" ht="11.25">
      <c r="S1708" s="12"/>
    </row>
    <row r="1709" ht="11.25">
      <c r="S1709" s="12"/>
    </row>
    <row r="1710" ht="11.25">
      <c r="S1710" s="12"/>
    </row>
    <row r="1711" ht="11.25">
      <c r="S1711" s="12"/>
    </row>
    <row r="1712" ht="11.25">
      <c r="S1712" s="12"/>
    </row>
    <row r="1713" ht="11.25">
      <c r="S1713" s="12"/>
    </row>
    <row r="1714" ht="11.25">
      <c r="S1714" s="12"/>
    </row>
    <row r="1715" ht="11.25">
      <c r="S1715" s="12"/>
    </row>
    <row r="1716" ht="11.25">
      <c r="S1716" s="12"/>
    </row>
    <row r="1717" ht="11.25">
      <c r="S1717" s="12"/>
    </row>
    <row r="1718" ht="11.25">
      <c r="S1718" s="12"/>
    </row>
    <row r="1719" ht="11.25">
      <c r="S1719" s="12"/>
    </row>
    <row r="1720" ht="11.25">
      <c r="S1720" s="12"/>
    </row>
    <row r="1721" ht="11.25">
      <c r="S1721" s="12"/>
    </row>
    <row r="1722" ht="11.25">
      <c r="S1722" s="12"/>
    </row>
    <row r="1723" ht="11.25">
      <c r="S1723" s="12"/>
    </row>
    <row r="1724" ht="11.25">
      <c r="S1724" s="12"/>
    </row>
    <row r="1725" ht="11.25">
      <c r="S1725" s="12"/>
    </row>
    <row r="1726" ht="11.25">
      <c r="S1726" s="12"/>
    </row>
    <row r="1727" ht="11.25">
      <c r="S1727" s="12"/>
    </row>
    <row r="1728" ht="11.25">
      <c r="S1728" s="12"/>
    </row>
    <row r="1729" ht="11.25">
      <c r="S1729" s="12"/>
    </row>
    <row r="1730" ht="11.25">
      <c r="S1730" s="12"/>
    </row>
    <row r="1731" ht="11.25">
      <c r="S1731" s="12"/>
    </row>
    <row r="1732" ht="11.25">
      <c r="S1732" s="12"/>
    </row>
    <row r="1733" ht="11.25">
      <c r="S1733" s="12"/>
    </row>
    <row r="1734" ht="11.25">
      <c r="S1734" s="12"/>
    </row>
    <row r="1735" ht="11.25">
      <c r="S1735" s="12"/>
    </row>
    <row r="1736" ht="11.25">
      <c r="S1736" s="12"/>
    </row>
    <row r="1737" ht="11.25">
      <c r="S1737" s="12"/>
    </row>
    <row r="1738" ht="11.25">
      <c r="S1738" s="12"/>
    </row>
    <row r="1739" ht="11.25">
      <c r="S1739" s="12"/>
    </row>
    <row r="1740" ht="11.25">
      <c r="S1740" s="12"/>
    </row>
    <row r="1741" ht="11.25">
      <c r="S1741" s="12"/>
    </row>
    <row r="1742" ht="11.25">
      <c r="S1742" s="12"/>
    </row>
    <row r="1743" ht="11.25">
      <c r="S1743" s="12"/>
    </row>
    <row r="1744" ht="11.25">
      <c r="S1744" s="12"/>
    </row>
    <row r="1745" ht="11.25">
      <c r="S1745" s="12"/>
    </row>
    <row r="1746" ht="11.25">
      <c r="S1746" s="12"/>
    </row>
    <row r="1747" ht="11.25">
      <c r="S1747" s="12"/>
    </row>
    <row r="1748" ht="11.25">
      <c r="S1748" s="12"/>
    </row>
    <row r="1749" ht="11.25">
      <c r="S1749" s="12"/>
    </row>
    <row r="1750" ht="11.25">
      <c r="S1750" s="12"/>
    </row>
    <row r="1751" ht="11.25">
      <c r="S1751" s="12"/>
    </row>
    <row r="1752" ht="11.25">
      <c r="S1752" s="12"/>
    </row>
    <row r="1753" ht="11.25">
      <c r="S1753" s="12"/>
    </row>
    <row r="1754" ht="11.25">
      <c r="S1754" s="12"/>
    </row>
    <row r="1755" ht="11.25">
      <c r="S1755" s="12"/>
    </row>
    <row r="1756" ht="11.25">
      <c r="S1756" s="12"/>
    </row>
    <row r="1757" ht="11.25">
      <c r="S1757" s="12"/>
    </row>
    <row r="1758" ht="11.25">
      <c r="S1758" s="12"/>
    </row>
    <row r="1759" ht="11.25">
      <c r="S1759" s="12"/>
    </row>
    <row r="1760" ht="11.25">
      <c r="S1760" s="12"/>
    </row>
    <row r="1761" ht="11.25">
      <c r="S1761" s="12"/>
    </row>
    <row r="1762" ht="11.25">
      <c r="S1762" s="12"/>
    </row>
    <row r="1763" ht="11.25">
      <c r="S1763" s="12"/>
    </row>
    <row r="1764" ht="11.25">
      <c r="S1764" s="12"/>
    </row>
    <row r="1765" ht="11.25">
      <c r="S1765" s="12"/>
    </row>
    <row r="1766" ht="11.25">
      <c r="S1766" s="12"/>
    </row>
    <row r="1767" ht="11.25">
      <c r="S1767" s="12"/>
    </row>
    <row r="1768" ht="11.25">
      <c r="S1768" s="12"/>
    </row>
    <row r="1769" ht="11.25">
      <c r="S1769" s="12"/>
    </row>
    <row r="1770" ht="11.25">
      <c r="S1770" s="12"/>
    </row>
    <row r="1771" ht="11.25">
      <c r="S1771" s="12"/>
    </row>
    <row r="1772" ht="11.25">
      <c r="S1772" s="12"/>
    </row>
    <row r="1773" ht="11.25">
      <c r="S1773" s="12"/>
    </row>
    <row r="1774" ht="11.25">
      <c r="S1774" s="12"/>
    </row>
    <row r="1775" ht="11.25">
      <c r="S1775" s="12"/>
    </row>
    <row r="1776" ht="11.25">
      <c r="S1776" s="12"/>
    </row>
    <row r="1777" ht="11.25">
      <c r="S1777" s="12"/>
    </row>
    <row r="1778" ht="11.25">
      <c r="S1778" s="12"/>
    </row>
    <row r="1779" ht="11.25">
      <c r="S1779" s="12"/>
    </row>
    <row r="1780" ht="11.25">
      <c r="S1780" s="12"/>
    </row>
    <row r="1781" ht="11.25">
      <c r="S1781" s="12"/>
    </row>
    <row r="1782" ht="11.25">
      <c r="S1782" s="12"/>
    </row>
    <row r="1783" ht="11.25">
      <c r="S1783" s="12"/>
    </row>
    <row r="1784" ht="11.25">
      <c r="S1784" s="12"/>
    </row>
    <row r="1785" ht="11.25">
      <c r="S1785" s="12"/>
    </row>
    <row r="1786" ht="11.25">
      <c r="S1786" s="12"/>
    </row>
    <row r="1787" ht="11.25">
      <c r="S1787" s="12"/>
    </row>
    <row r="1788" ht="11.25">
      <c r="S1788" s="12"/>
    </row>
    <row r="1789" ht="11.25">
      <c r="S1789" s="12"/>
    </row>
    <row r="1790" ht="11.25">
      <c r="S1790" s="12"/>
    </row>
    <row r="1791" ht="11.25">
      <c r="S1791" s="12"/>
    </row>
    <row r="1792" ht="11.25">
      <c r="S1792" s="12"/>
    </row>
    <row r="1793" ht="11.25">
      <c r="S1793" s="12"/>
    </row>
    <row r="1794" ht="11.25">
      <c r="S1794" s="12"/>
    </row>
    <row r="1795" ht="11.25">
      <c r="S1795" s="12"/>
    </row>
    <row r="1796" ht="11.25">
      <c r="S1796" s="12"/>
    </row>
    <row r="1797" ht="11.25">
      <c r="S1797" s="12"/>
    </row>
    <row r="1798" ht="11.25">
      <c r="S1798" s="12"/>
    </row>
    <row r="1799" ht="11.25">
      <c r="S1799" s="12"/>
    </row>
    <row r="1800" ht="11.25">
      <c r="S1800" s="12"/>
    </row>
    <row r="1801" ht="11.25">
      <c r="S1801" s="12"/>
    </row>
    <row r="1802" ht="11.25">
      <c r="S1802" s="12"/>
    </row>
    <row r="1803" ht="11.25">
      <c r="S1803" s="12"/>
    </row>
    <row r="1804" ht="11.25">
      <c r="S1804" s="12"/>
    </row>
    <row r="1805" ht="11.25">
      <c r="S1805" s="12"/>
    </row>
    <row r="1806" ht="11.25">
      <c r="S1806" s="12"/>
    </row>
    <row r="1807" ht="11.25">
      <c r="S1807" s="12"/>
    </row>
    <row r="1808" ht="11.25">
      <c r="S1808" s="12"/>
    </row>
    <row r="1809" ht="11.25">
      <c r="S1809" s="12"/>
    </row>
    <row r="1810" ht="11.25">
      <c r="S1810" s="12"/>
    </row>
    <row r="1811" ht="11.25">
      <c r="S1811" s="12"/>
    </row>
    <row r="1812" ht="11.25">
      <c r="S1812" s="12"/>
    </row>
    <row r="1813" ht="11.25">
      <c r="S1813" s="12"/>
    </row>
    <row r="1814" ht="11.25">
      <c r="S1814" s="12"/>
    </row>
    <row r="1815" ht="11.25">
      <c r="S1815" s="12"/>
    </row>
    <row r="1816" ht="11.25">
      <c r="S1816" s="12"/>
    </row>
    <row r="1817" ht="11.25">
      <c r="S1817" s="12"/>
    </row>
    <row r="1818" ht="11.25">
      <c r="S1818" s="12"/>
    </row>
    <row r="1819" ht="11.25">
      <c r="S1819" s="12"/>
    </row>
    <row r="1820" ht="11.25">
      <c r="S1820" s="12"/>
    </row>
    <row r="1821" ht="11.25">
      <c r="S1821" s="12"/>
    </row>
    <row r="1822" ht="11.25">
      <c r="S1822" s="12"/>
    </row>
    <row r="1823" ht="11.25">
      <c r="S1823" s="12"/>
    </row>
    <row r="1824" ht="11.25">
      <c r="S1824" s="12"/>
    </row>
    <row r="1825" ht="11.25">
      <c r="S1825" s="12"/>
    </row>
    <row r="1826" ht="11.25">
      <c r="S1826" s="12"/>
    </row>
    <row r="1827" ht="11.25">
      <c r="S1827" s="12"/>
    </row>
    <row r="1828" ht="11.25">
      <c r="S1828" s="12"/>
    </row>
    <row r="1829" ht="11.25">
      <c r="S1829" s="12"/>
    </row>
    <row r="1830" ht="11.25">
      <c r="S1830" s="12"/>
    </row>
    <row r="1831" ht="11.25">
      <c r="S1831" s="12"/>
    </row>
    <row r="1832" ht="11.25">
      <c r="S1832" s="12"/>
    </row>
    <row r="1833" ht="11.25">
      <c r="S1833" s="12"/>
    </row>
    <row r="1834" ht="11.25">
      <c r="S1834" s="12"/>
    </row>
    <row r="1835" ht="11.25">
      <c r="S1835" s="12"/>
    </row>
    <row r="1836" ht="11.25">
      <c r="S1836" s="12"/>
    </row>
    <row r="1837" ht="11.25">
      <c r="S1837" s="12"/>
    </row>
    <row r="1838" ht="11.25">
      <c r="S1838" s="12"/>
    </row>
    <row r="1839" ht="11.25">
      <c r="S1839" s="12"/>
    </row>
    <row r="1840" ht="11.25">
      <c r="S1840" s="12"/>
    </row>
    <row r="1841" ht="11.25">
      <c r="S1841" s="12"/>
    </row>
    <row r="1842" ht="11.25">
      <c r="S1842" s="12"/>
    </row>
    <row r="1843" ht="11.25">
      <c r="S1843" s="12"/>
    </row>
    <row r="1844" ht="11.25">
      <c r="S1844" s="12"/>
    </row>
    <row r="1845" ht="11.25">
      <c r="S1845" s="12"/>
    </row>
    <row r="1846" ht="11.25">
      <c r="S1846" s="12"/>
    </row>
    <row r="1847" ht="11.25">
      <c r="S1847" s="12"/>
    </row>
    <row r="1848" ht="11.25">
      <c r="S1848" s="12"/>
    </row>
    <row r="1849" ht="11.25">
      <c r="S1849" s="12"/>
    </row>
    <row r="1850" ht="11.25">
      <c r="S1850" s="12"/>
    </row>
    <row r="1851" ht="11.25">
      <c r="S1851" s="12"/>
    </row>
    <row r="1852" ht="11.25">
      <c r="S1852" s="12"/>
    </row>
    <row r="1853" ht="11.25">
      <c r="S1853" s="12"/>
    </row>
    <row r="1854" ht="11.25">
      <c r="S1854" s="12"/>
    </row>
    <row r="1855" ht="11.25">
      <c r="S1855" s="12"/>
    </row>
    <row r="1856" ht="11.25">
      <c r="S1856" s="12"/>
    </row>
    <row r="1857" ht="11.25">
      <c r="S1857" s="12"/>
    </row>
    <row r="1858" ht="11.25">
      <c r="S1858" s="12"/>
    </row>
    <row r="1859" ht="11.25">
      <c r="S1859" s="12"/>
    </row>
    <row r="1860" ht="11.25">
      <c r="S1860" s="12"/>
    </row>
    <row r="1861" ht="11.25">
      <c r="S1861" s="12"/>
    </row>
    <row r="1862" ht="11.25">
      <c r="S1862" s="12"/>
    </row>
    <row r="1863" ht="11.25">
      <c r="S1863" s="12"/>
    </row>
    <row r="1864" ht="11.25">
      <c r="S1864" s="12"/>
    </row>
    <row r="1865" ht="11.25">
      <c r="S1865" s="12"/>
    </row>
    <row r="1866" ht="11.25">
      <c r="S1866" s="12"/>
    </row>
    <row r="1867" ht="11.25">
      <c r="S1867" s="12"/>
    </row>
    <row r="1868" ht="11.25">
      <c r="S1868" s="12"/>
    </row>
    <row r="1869" ht="11.25">
      <c r="S1869" s="12"/>
    </row>
    <row r="1870" ht="11.25">
      <c r="S1870" s="12"/>
    </row>
    <row r="1871" ht="11.25">
      <c r="S1871" s="12"/>
    </row>
    <row r="1872" ht="11.25">
      <c r="S1872" s="12"/>
    </row>
    <row r="1873" ht="11.25">
      <c r="S1873" s="12"/>
    </row>
    <row r="1874" ht="11.25">
      <c r="S1874" s="12"/>
    </row>
    <row r="1875" ht="11.25">
      <c r="S1875" s="12"/>
    </row>
    <row r="1876" ht="11.25">
      <c r="S1876" s="12"/>
    </row>
    <row r="1877" ht="11.25">
      <c r="S1877" s="12"/>
    </row>
    <row r="1878" ht="11.25">
      <c r="S1878" s="12"/>
    </row>
    <row r="1879" ht="11.25">
      <c r="S1879" s="12"/>
    </row>
    <row r="1880" ht="11.25">
      <c r="S1880" s="12"/>
    </row>
    <row r="1881" ht="11.25">
      <c r="S1881" s="12"/>
    </row>
    <row r="1882" ht="11.25">
      <c r="S1882" s="12"/>
    </row>
    <row r="1883" ht="11.25">
      <c r="S1883" s="12"/>
    </row>
    <row r="1884" ht="11.25">
      <c r="S1884" s="12"/>
    </row>
    <row r="1885" ht="11.25">
      <c r="S1885" s="12"/>
    </row>
    <row r="1886" ht="11.25">
      <c r="S1886" s="12"/>
    </row>
    <row r="1887" ht="11.25">
      <c r="S1887" s="12"/>
    </row>
    <row r="1888" ht="11.25">
      <c r="S1888" s="12"/>
    </row>
    <row r="1889" ht="11.25">
      <c r="S1889" s="12"/>
    </row>
    <row r="1890" ht="11.25">
      <c r="S1890" s="12"/>
    </row>
    <row r="1891" ht="11.25">
      <c r="S1891" s="12"/>
    </row>
    <row r="1892" ht="11.25">
      <c r="S1892" s="12"/>
    </row>
    <row r="1893" ht="11.25">
      <c r="S1893" s="12"/>
    </row>
    <row r="1894" ht="11.25">
      <c r="S1894" s="12"/>
    </row>
    <row r="1895" ht="11.25">
      <c r="S1895" s="12"/>
    </row>
    <row r="1896" ht="11.25">
      <c r="S1896" s="12"/>
    </row>
    <row r="1897" ht="11.25">
      <c r="S1897" s="12"/>
    </row>
    <row r="1898" ht="11.25">
      <c r="S1898" s="12"/>
    </row>
    <row r="1899" ht="11.25">
      <c r="S1899" s="12"/>
    </row>
    <row r="1900" ht="11.25">
      <c r="S1900" s="12"/>
    </row>
    <row r="1901" ht="11.25">
      <c r="S1901" s="12"/>
    </row>
    <row r="1902" ht="11.25">
      <c r="S1902" s="12"/>
    </row>
    <row r="1903" ht="11.25">
      <c r="S1903" s="12"/>
    </row>
    <row r="1904" ht="11.25">
      <c r="S1904" s="12"/>
    </row>
    <row r="1905" ht="11.25">
      <c r="S1905" s="12"/>
    </row>
    <row r="1906" ht="11.25">
      <c r="S1906" s="12"/>
    </row>
    <row r="1907" ht="11.25">
      <c r="S1907" s="12"/>
    </row>
  </sheetData>
  <mergeCells count="11">
    <mergeCell ref="N81:O81"/>
    <mergeCell ref="N76:O76"/>
    <mergeCell ref="N77:O77"/>
    <mergeCell ref="N78:O78"/>
    <mergeCell ref="N79:O79"/>
    <mergeCell ref="N75:O75"/>
    <mergeCell ref="L59:P59"/>
    <mergeCell ref="N80:O80"/>
    <mergeCell ref="K72:O72"/>
    <mergeCell ref="N73:O73"/>
    <mergeCell ref="N74:O74"/>
  </mergeCells>
  <printOptions gridLines="1" horizontalCentered="1"/>
  <pageMargins left="0.2" right="0.1968503937007874" top="0.35433070866141736" bottom="0.4330708661417323" header="0.27" footer="0.1968503937007874"/>
  <pageSetup horizontalDpi="300" verticalDpi="300" orientation="landscape" paperSize="9" scale="8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sciacovelli</dc:creator>
  <cp:keywords/>
  <dc:description/>
  <cp:lastModifiedBy>sciacovelli</cp:lastModifiedBy>
  <cp:lastPrinted>2005-09-13T14:06:37Z</cp:lastPrinted>
  <dcterms:created xsi:type="dcterms:W3CDTF">2005-06-10T08:55:27Z</dcterms:created>
  <dcterms:modified xsi:type="dcterms:W3CDTF">2005-09-19T08:24:20Z</dcterms:modified>
  <cp:category/>
  <cp:version/>
  <cp:contentType/>
  <cp:contentStatus/>
</cp:coreProperties>
</file>